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rainierindustries-my.sharepoint.com/personal/krisc_rainier_com/Documents/Desktop/Eclipse/Web site/Asset Update/2025/April 10 2025/"/>
    </mc:Choice>
  </mc:AlternateContent>
  <xr:revisionPtr revIDLastSave="0" documentId="8_{D9C8C3CA-A18D-4482-B560-80B4527AFBC1}" xr6:coauthVersionLast="47" xr6:coauthVersionMax="47" xr10:uidLastSave="{00000000-0000-0000-0000-000000000000}"/>
  <bookViews>
    <workbookView xWindow="-108" yWindow="-108" windowWidth="23256" windowHeight="14016" xr2:uid="{7694D00D-F2C5-4CDA-9691-D845457AE954}"/>
  </bookViews>
  <sheets>
    <sheet name="MARK UP PAGE" sheetId="3" r:id="rId1"/>
    <sheet name="Classic ADJ Retail" sheetId="2" r:id="rId2"/>
    <sheet name="Core ADJ Retail" sheetId="4" r:id="rId3"/>
  </sheets>
  <definedNames>
    <definedName name="_xlnm.Print_Area" localSheetId="1">'Classic ADJ Retail'!$A$69:$AJ$137</definedName>
    <definedName name="_xlnm.Print_Area" localSheetId="2">'Core ADJ Retail'!$B$71:$AD$137</definedName>
    <definedName name="_xlnm.Print_Area" localSheetId="0">'MARK UP PAGE'!$A$1:$J$28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8" i="4" l="1"/>
  <c r="Y90" i="4"/>
  <c r="Y91" i="4"/>
  <c r="Y92" i="4"/>
  <c r="Y94" i="4"/>
  <c r="Y96" i="4"/>
  <c r="Y97" i="4"/>
  <c r="AC106" i="4"/>
  <c r="AC105" i="4"/>
  <c r="AC104" i="4"/>
  <c r="AC103" i="4"/>
  <c r="AC102" i="4"/>
  <c r="AC101" i="4"/>
  <c r="Y106" i="4"/>
  <c r="Y105" i="4"/>
  <c r="Y104" i="4"/>
  <c r="Y103" i="4"/>
  <c r="Y102" i="4"/>
  <c r="Y101" i="4"/>
  <c r="AC135" i="4"/>
  <c r="AB135" i="4"/>
  <c r="AA135" i="4"/>
  <c r="AC134" i="4"/>
  <c r="AB134" i="4"/>
  <c r="AA134" i="4"/>
  <c r="AC133" i="4"/>
  <c r="AB133" i="4"/>
  <c r="AA133" i="4"/>
  <c r="AC132" i="4"/>
  <c r="AB132" i="4"/>
  <c r="AA132" i="4"/>
  <c r="AC131" i="4"/>
  <c r="AB131" i="4"/>
  <c r="AA131" i="4"/>
  <c r="AC130" i="4"/>
  <c r="AB130" i="4"/>
  <c r="AA130" i="4"/>
  <c r="AC129" i="4"/>
  <c r="AB129" i="4"/>
  <c r="AA129" i="4"/>
  <c r="AC128" i="4"/>
  <c r="AB128" i="4"/>
  <c r="AA128" i="4"/>
  <c r="AC127" i="4"/>
  <c r="AB127" i="4"/>
  <c r="AA127" i="4"/>
  <c r="AC126" i="4"/>
  <c r="AB126" i="4"/>
  <c r="AA126" i="4"/>
  <c r="AC125" i="4"/>
  <c r="AB125" i="4"/>
  <c r="AA125" i="4"/>
  <c r="AC124" i="4"/>
  <c r="AB124" i="4"/>
  <c r="AA124" i="4"/>
  <c r="AC123" i="4"/>
  <c r="AB123" i="4"/>
  <c r="AA123" i="4"/>
  <c r="AC122" i="4"/>
  <c r="AB122" i="4"/>
  <c r="AA122" i="4"/>
  <c r="AC121" i="4"/>
  <c r="AB121" i="4"/>
  <c r="AA121" i="4"/>
  <c r="AC120" i="4"/>
  <c r="AB120" i="4"/>
  <c r="AA120" i="4"/>
  <c r="AC119" i="4"/>
  <c r="AB119" i="4"/>
  <c r="AA119" i="4"/>
  <c r="AC118" i="4"/>
  <c r="AB118" i="4"/>
  <c r="AA118" i="4"/>
  <c r="AC117" i="4"/>
  <c r="AB117" i="4"/>
  <c r="AA117" i="4"/>
  <c r="AC116" i="4"/>
  <c r="AB116" i="4"/>
  <c r="AA116" i="4"/>
  <c r="AC115" i="4"/>
  <c r="AB115" i="4"/>
  <c r="AA115" i="4"/>
  <c r="AC114" i="4"/>
  <c r="AB114" i="4"/>
  <c r="AA114" i="4"/>
  <c r="AC113" i="4"/>
  <c r="AB113" i="4"/>
  <c r="AA113" i="4"/>
  <c r="AC112" i="4"/>
  <c r="AB112" i="4"/>
  <c r="AA112" i="4"/>
  <c r="AC111" i="4"/>
  <c r="AB111" i="4"/>
  <c r="AA111" i="4"/>
  <c r="X135" i="4"/>
  <c r="W135" i="4"/>
  <c r="X134" i="4"/>
  <c r="W134" i="4"/>
  <c r="X133" i="4"/>
  <c r="W133" i="4"/>
  <c r="X132" i="4"/>
  <c r="W132" i="4"/>
  <c r="X131" i="4"/>
  <c r="W131" i="4"/>
  <c r="X130" i="4"/>
  <c r="W130" i="4"/>
  <c r="X129" i="4"/>
  <c r="W129" i="4"/>
  <c r="X128" i="4"/>
  <c r="W128" i="4"/>
  <c r="X127" i="4"/>
  <c r="W127" i="4"/>
  <c r="X126" i="4"/>
  <c r="W126" i="4"/>
  <c r="X125" i="4"/>
  <c r="W125" i="4"/>
  <c r="X124" i="4"/>
  <c r="W124" i="4"/>
  <c r="X123" i="4"/>
  <c r="W123" i="4"/>
  <c r="X122" i="4"/>
  <c r="W122" i="4"/>
  <c r="X121" i="4"/>
  <c r="W121" i="4"/>
  <c r="X120" i="4"/>
  <c r="W120" i="4"/>
  <c r="X119" i="4"/>
  <c r="W119" i="4"/>
  <c r="X118" i="4"/>
  <c r="W118" i="4"/>
  <c r="X117" i="4"/>
  <c r="W117" i="4"/>
  <c r="X116" i="4"/>
  <c r="W116" i="4"/>
  <c r="X115" i="4"/>
  <c r="W115" i="4"/>
  <c r="X114" i="4"/>
  <c r="W114" i="4"/>
  <c r="X113" i="4"/>
  <c r="W113" i="4"/>
  <c r="X112" i="4"/>
  <c r="W112" i="4"/>
  <c r="X111" i="4"/>
  <c r="W111" i="4"/>
  <c r="T135" i="4"/>
  <c r="S135" i="4"/>
  <c r="R135" i="4"/>
  <c r="T134" i="4"/>
  <c r="S134" i="4"/>
  <c r="R134" i="4"/>
  <c r="T133" i="4"/>
  <c r="S133" i="4"/>
  <c r="R133" i="4"/>
  <c r="T132" i="4"/>
  <c r="S132" i="4"/>
  <c r="R132" i="4"/>
  <c r="T131" i="4"/>
  <c r="S131" i="4"/>
  <c r="R131" i="4"/>
  <c r="T130" i="4"/>
  <c r="S130" i="4"/>
  <c r="R130" i="4"/>
  <c r="T129" i="4"/>
  <c r="S129" i="4"/>
  <c r="R129" i="4"/>
  <c r="T128" i="4"/>
  <c r="S128" i="4"/>
  <c r="R128" i="4"/>
  <c r="T127" i="4"/>
  <c r="S127" i="4"/>
  <c r="R127" i="4"/>
  <c r="T126" i="4"/>
  <c r="S126" i="4"/>
  <c r="R126" i="4"/>
  <c r="T125" i="4"/>
  <c r="S125" i="4"/>
  <c r="R125" i="4"/>
  <c r="T124" i="4"/>
  <c r="S124" i="4"/>
  <c r="R124" i="4"/>
  <c r="T123" i="4"/>
  <c r="S123" i="4"/>
  <c r="R123" i="4"/>
  <c r="T122" i="4"/>
  <c r="S122" i="4"/>
  <c r="R122" i="4"/>
  <c r="T121" i="4"/>
  <c r="S121" i="4"/>
  <c r="R121" i="4"/>
  <c r="T120" i="4"/>
  <c r="S120" i="4"/>
  <c r="R120" i="4"/>
  <c r="T119" i="4"/>
  <c r="S119" i="4"/>
  <c r="R119" i="4"/>
  <c r="T118" i="4"/>
  <c r="S118" i="4"/>
  <c r="R118" i="4"/>
  <c r="T117" i="4"/>
  <c r="S117" i="4"/>
  <c r="R117" i="4"/>
  <c r="T116" i="4"/>
  <c r="S116" i="4"/>
  <c r="R116" i="4"/>
  <c r="T115" i="4"/>
  <c r="S115" i="4"/>
  <c r="R115" i="4"/>
  <c r="T114" i="4"/>
  <c r="S114" i="4"/>
  <c r="R114" i="4"/>
  <c r="T113" i="4"/>
  <c r="S113" i="4"/>
  <c r="R113" i="4"/>
  <c r="T112" i="4"/>
  <c r="S112" i="4"/>
  <c r="R112" i="4"/>
  <c r="T111" i="4"/>
  <c r="S111" i="4"/>
  <c r="R111" i="4"/>
  <c r="O130" i="4"/>
  <c r="O129" i="4"/>
  <c r="O128" i="4"/>
  <c r="O127" i="4"/>
  <c r="O126" i="4"/>
  <c r="N126" i="4"/>
  <c r="O125" i="4"/>
  <c r="N125" i="4"/>
  <c r="O124" i="4"/>
  <c r="N124" i="4"/>
  <c r="O123" i="4"/>
  <c r="N123" i="4"/>
  <c r="O122" i="4"/>
  <c r="N122" i="4"/>
  <c r="O121" i="4"/>
  <c r="N121" i="4"/>
  <c r="O120" i="4"/>
  <c r="N120" i="4"/>
  <c r="O119" i="4"/>
  <c r="N119" i="4"/>
  <c r="O118" i="4"/>
  <c r="N118" i="4"/>
  <c r="O117" i="4"/>
  <c r="N117" i="4"/>
  <c r="O116" i="4"/>
  <c r="N116" i="4"/>
  <c r="O115" i="4"/>
  <c r="N115" i="4"/>
  <c r="O114" i="4"/>
  <c r="N114" i="4"/>
  <c r="O113" i="4"/>
  <c r="N113" i="4"/>
  <c r="O112" i="4"/>
  <c r="N112" i="4"/>
  <c r="O111" i="4"/>
  <c r="N111" i="4"/>
  <c r="J126" i="4"/>
  <c r="J125" i="4"/>
  <c r="J124" i="4"/>
  <c r="J123" i="4"/>
  <c r="J122" i="4"/>
  <c r="J121" i="4"/>
  <c r="J120" i="4"/>
  <c r="J119" i="4"/>
  <c r="J118" i="4"/>
  <c r="J117" i="4"/>
  <c r="J116" i="4"/>
  <c r="J115" i="4"/>
  <c r="J114" i="4"/>
  <c r="J113" i="4"/>
  <c r="J112" i="4"/>
  <c r="K130" i="4"/>
  <c r="K129" i="4"/>
  <c r="K128" i="4"/>
  <c r="K127" i="4"/>
  <c r="K126" i="4"/>
  <c r="K125" i="4"/>
  <c r="K124" i="4"/>
  <c r="K123" i="4"/>
  <c r="K122" i="4"/>
  <c r="K121" i="4"/>
  <c r="K120" i="4"/>
  <c r="K119" i="4"/>
  <c r="K118" i="4"/>
  <c r="K117" i="4"/>
  <c r="K116" i="4"/>
  <c r="K115" i="4"/>
  <c r="K114" i="4"/>
  <c r="K113" i="4"/>
  <c r="K112" i="4"/>
  <c r="K111" i="4"/>
  <c r="J111" i="4"/>
  <c r="U80" i="4"/>
  <c r="E99" i="4"/>
  <c r="E98" i="4"/>
  <c r="E97" i="4"/>
  <c r="E96" i="4"/>
  <c r="E95" i="4"/>
  <c r="E94" i="4"/>
  <c r="E93" i="4"/>
  <c r="E92" i="4"/>
  <c r="E91" i="4"/>
  <c r="E90" i="4"/>
  <c r="E89" i="4"/>
  <c r="E88" i="4"/>
  <c r="E87" i="4"/>
  <c r="E86" i="4"/>
  <c r="E85" i="4"/>
  <c r="E84" i="4"/>
  <c r="E83" i="4"/>
  <c r="E82" i="4"/>
  <c r="E81" i="4"/>
  <c r="U99" i="4"/>
  <c r="T99" i="4"/>
  <c r="S99" i="4"/>
  <c r="R99" i="4"/>
  <c r="Q99" i="4"/>
  <c r="P99" i="4"/>
  <c r="O99" i="4"/>
  <c r="N99" i="4"/>
  <c r="M99" i="4"/>
  <c r="L99" i="4"/>
  <c r="K99" i="4"/>
  <c r="J99" i="4"/>
  <c r="I99" i="4"/>
  <c r="H99" i="4"/>
  <c r="G99" i="4"/>
  <c r="F99" i="4"/>
  <c r="U98" i="4"/>
  <c r="T98" i="4"/>
  <c r="S98" i="4"/>
  <c r="R98" i="4"/>
  <c r="Q98" i="4"/>
  <c r="P98" i="4"/>
  <c r="O98" i="4"/>
  <c r="N98" i="4"/>
  <c r="M98" i="4"/>
  <c r="L98" i="4"/>
  <c r="K98" i="4"/>
  <c r="J98" i="4"/>
  <c r="I98" i="4"/>
  <c r="H98" i="4"/>
  <c r="G98" i="4"/>
  <c r="F98" i="4"/>
  <c r="U97" i="4"/>
  <c r="T97" i="4"/>
  <c r="S97" i="4"/>
  <c r="R97" i="4"/>
  <c r="Q97" i="4"/>
  <c r="P97" i="4"/>
  <c r="O97" i="4"/>
  <c r="N97" i="4"/>
  <c r="M97" i="4"/>
  <c r="L97" i="4"/>
  <c r="K97" i="4"/>
  <c r="J97" i="4"/>
  <c r="I97" i="4"/>
  <c r="H97" i="4"/>
  <c r="G97" i="4"/>
  <c r="F97" i="4"/>
  <c r="U96" i="4"/>
  <c r="T96" i="4"/>
  <c r="S96" i="4"/>
  <c r="R96" i="4"/>
  <c r="Q96" i="4"/>
  <c r="P96" i="4"/>
  <c r="O96" i="4"/>
  <c r="N96" i="4"/>
  <c r="M96" i="4"/>
  <c r="L96" i="4"/>
  <c r="K96" i="4"/>
  <c r="J96" i="4"/>
  <c r="I96" i="4"/>
  <c r="H96" i="4"/>
  <c r="G96" i="4"/>
  <c r="F96" i="4"/>
  <c r="U95" i="4"/>
  <c r="T95" i="4"/>
  <c r="S95" i="4"/>
  <c r="R95" i="4"/>
  <c r="Q95" i="4"/>
  <c r="P95" i="4"/>
  <c r="O95" i="4"/>
  <c r="N95" i="4"/>
  <c r="M95" i="4"/>
  <c r="L95" i="4"/>
  <c r="K95" i="4"/>
  <c r="J95" i="4"/>
  <c r="I95" i="4"/>
  <c r="H95" i="4"/>
  <c r="G95" i="4"/>
  <c r="F95" i="4"/>
  <c r="U94" i="4"/>
  <c r="T94" i="4"/>
  <c r="S94" i="4"/>
  <c r="R94" i="4"/>
  <c r="Q94" i="4"/>
  <c r="P94" i="4"/>
  <c r="O94" i="4"/>
  <c r="N94" i="4"/>
  <c r="M94" i="4"/>
  <c r="L94" i="4"/>
  <c r="K94" i="4"/>
  <c r="J94" i="4"/>
  <c r="I94" i="4"/>
  <c r="H94" i="4"/>
  <c r="G94" i="4"/>
  <c r="F94" i="4"/>
  <c r="U93" i="4"/>
  <c r="T93" i="4"/>
  <c r="S93" i="4"/>
  <c r="R93" i="4"/>
  <c r="Q93" i="4"/>
  <c r="P93" i="4"/>
  <c r="O93" i="4"/>
  <c r="N93" i="4"/>
  <c r="M93" i="4"/>
  <c r="L93" i="4"/>
  <c r="K93" i="4"/>
  <c r="J93" i="4"/>
  <c r="I93" i="4"/>
  <c r="H93" i="4"/>
  <c r="G93" i="4"/>
  <c r="F93" i="4"/>
  <c r="U92" i="4"/>
  <c r="T92" i="4"/>
  <c r="S92" i="4"/>
  <c r="R92" i="4"/>
  <c r="Q92" i="4"/>
  <c r="P92" i="4"/>
  <c r="O92" i="4"/>
  <c r="N92" i="4"/>
  <c r="M92" i="4"/>
  <c r="L92" i="4"/>
  <c r="K92" i="4"/>
  <c r="J92" i="4"/>
  <c r="I92" i="4"/>
  <c r="H92" i="4"/>
  <c r="G92" i="4"/>
  <c r="F92" i="4"/>
  <c r="U91" i="4"/>
  <c r="T91" i="4"/>
  <c r="S91" i="4"/>
  <c r="R91" i="4"/>
  <c r="Q91" i="4"/>
  <c r="P91" i="4"/>
  <c r="O91" i="4"/>
  <c r="N91" i="4"/>
  <c r="M91" i="4"/>
  <c r="L91" i="4"/>
  <c r="K91" i="4"/>
  <c r="J91" i="4"/>
  <c r="I91" i="4"/>
  <c r="H91" i="4"/>
  <c r="G91" i="4"/>
  <c r="F91" i="4"/>
  <c r="U90" i="4"/>
  <c r="T90" i="4"/>
  <c r="S90" i="4"/>
  <c r="R90" i="4"/>
  <c r="Q90" i="4"/>
  <c r="P90" i="4"/>
  <c r="O90" i="4"/>
  <c r="N90" i="4"/>
  <c r="M90" i="4"/>
  <c r="L90" i="4"/>
  <c r="K90" i="4"/>
  <c r="J90" i="4"/>
  <c r="I90" i="4"/>
  <c r="H90" i="4"/>
  <c r="G90" i="4"/>
  <c r="F90" i="4"/>
  <c r="U89" i="4"/>
  <c r="T89" i="4"/>
  <c r="S89" i="4"/>
  <c r="R89" i="4"/>
  <c r="Q89" i="4"/>
  <c r="P89" i="4"/>
  <c r="O89" i="4"/>
  <c r="N89" i="4"/>
  <c r="M89" i="4"/>
  <c r="L89" i="4"/>
  <c r="K89" i="4"/>
  <c r="J89" i="4"/>
  <c r="I89" i="4"/>
  <c r="H89" i="4"/>
  <c r="G89" i="4"/>
  <c r="F89" i="4"/>
  <c r="U88" i="4"/>
  <c r="T88" i="4"/>
  <c r="S88" i="4"/>
  <c r="R88" i="4"/>
  <c r="Q88" i="4"/>
  <c r="P88" i="4"/>
  <c r="O88" i="4"/>
  <c r="N88" i="4"/>
  <c r="M88" i="4"/>
  <c r="L88" i="4"/>
  <c r="K88" i="4"/>
  <c r="J88" i="4"/>
  <c r="I88" i="4"/>
  <c r="H88" i="4"/>
  <c r="G88" i="4"/>
  <c r="F88" i="4"/>
  <c r="U87" i="4"/>
  <c r="T87" i="4"/>
  <c r="S87" i="4"/>
  <c r="R87" i="4"/>
  <c r="Q87" i="4"/>
  <c r="P87" i="4"/>
  <c r="O87" i="4"/>
  <c r="N87" i="4"/>
  <c r="M87" i="4"/>
  <c r="L87" i="4"/>
  <c r="K87" i="4"/>
  <c r="J87" i="4"/>
  <c r="I87" i="4"/>
  <c r="H87" i="4"/>
  <c r="G87" i="4"/>
  <c r="F87" i="4"/>
  <c r="U86" i="4"/>
  <c r="T86" i="4"/>
  <c r="S86" i="4"/>
  <c r="R86" i="4"/>
  <c r="Q86" i="4"/>
  <c r="P86" i="4"/>
  <c r="O86" i="4"/>
  <c r="N86" i="4"/>
  <c r="M86" i="4"/>
  <c r="L86" i="4"/>
  <c r="K86" i="4"/>
  <c r="J86" i="4"/>
  <c r="I86" i="4"/>
  <c r="H86" i="4"/>
  <c r="G86" i="4"/>
  <c r="F86" i="4"/>
  <c r="U85" i="4"/>
  <c r="T85" i="4"/>
  <c r="S85" i="4"/>
  <c r="R85" i="4"/>
  <c r="Q85" i="4"/>
  <c r="P85" i="4"/>
  <c r="O85" i="4"/>
  <c r="N85" i="4"/>
  <c r="M85" i="4"/>
  <c r="L85" i="4"/>
  <c r="K85" i="4"/>
  <c r="J85" i="4"/>
  <c r="I85" i="4"/>
  <c r="H85" i="4"/>
  <c r="G85" i="4"/>
  <c r="F85" i="4"/>
  <c r="U84" i="4"/>
  <c r="T84" i="4"/>
  <c r="S84" i="4"/>
  <c r="R84" i="4"/>
  <c r="Q84" i="4"/>
  <c r="P84" i="4"/>
  <c r="O84" i="4"/>
  <c r="N84" i="4"/>
  <c r="M84" i="4"/>
  <c r="L84" i="4"/>
  <c r="K84" i="4"/>
  <c r="J84" i="4"/>
  <c r="I84" i="4"/>
  <c r="H84" i="4"/>
  <c r="G84" i="4"/>
  <c r="F84" i="4"/>
  <c r="U83" i="4"/>
  <c r="T83" i="4"/>
  <c r="S83" i="4"/>
  <c r="R83" i="4"/>
  <c r="Q83" i="4"/>
  <c r="P83" i="4"/>
  <c r="O83" i="4"/>
  <c r="N83" i="4"/>
  <c r="M83" i="4"/>
  <c r="L83" i="4"/>
  <c r="K83" i="4"/>
  <c r="J83" i="4"/>
  <c r="I83" i="4"/>
  <c r="H83" i="4"/>
  <c r="G83" i="4"/>
  <c r="F83" i="4"/>
  <c r="U82" i="4"/>
  <c r="T82" i="4"/>
  <c r="S82" i="4"/>
  <c r="R82" i="4"/>
  <c r="Q82" i="4"/>
  <c r="P82" i="4"/>
  <c r="O82" i="4"/>
  <c r="N82" i="4"/>
  <c r="M82" i="4"/>
  <c r="L82" i="4"/>
  <c r="K82" i="4"/>
  <c r="J82" i="4"/>
  <c r="I82" i="4"/>
  <c r="H82" i="4"/>
  <c r="G82" i="4"/>
  <c r="F82" i="4"/>
  <c r="U81" i="4"/>
  <c r="T81" i="4"/>
  <c r="S81" i="4"/>
  <c r="R81" i="4"/>
  <c r="Q81" i="4"/>
  <c r="P81" i="4"/>
  <c r="O81" i="4"/>
  <c r="N81" i="4"/>
  <c r="M81" i="4"/>
  <c r="L81" i="4"/>
  <c r="K81" i="4"/>
  <c r="J81" i="4"/>
  <c r="I81" i="4"/>
  <c r="H81" i="4"/>
  <c r="G81" i="4"/>
  <c r="F81" i="4"/>
  <c r="T80" i="4"/>
  <c r="S80" i="4"/>
  <c r="R80" i="4"/>
  <c r="Q80" i="4"/>
  <c r="P80" i="4"/>
  <c r="O80" i="4"/>
  <c r="N80" i="4"/>
  <c r="M80" i="4"/>
  <c r="L80" i="4"/>
  <c r="K80" i="4"/>
  <c r="J80" i="4"/>
  <c r="I80" i="4"/>
  <c r="H80" i="4"/>
  <c r="G80" i="4"/>
  <c r="F80" i="4"/>
  <c r="W79" i="2"/>
  <c r="V79" i="2"/>
  <c r="U79" i="2"/>
  <c r="T79" i="2"/>
  <c r="S79" i="2"/>
  <c r="R79" i="2"/>
  <c r="Q79" i="2"/>
  <c r="P79" i="2"/>
  <c r="O79" i="2"/>
  <c r="N79" i="2"/>
  <c r="M79" i="2"/>
  <c r="L79" i="2"/>
  <c r="K79" i="2"/>
  <c r="J79" i="2"/>
  <c r="I79" i="2"/>
  <c r="H79" i="2"/>
  <c r="G79" i="2"/>
  <c r="AA96" i="2"/>
  <c r="Z96" i="2"/>
  <c r="Y96" i="2"/>
  <c r="X96" i="2"/>
  <c r="AA95" i="2"/>
  <c r="Z95" i="2"/>
  <c r="Y95" i="2"/>
  <c r="X95" i="2"/>
  <c r="AA94" i="2"/>
  <c r="Z94" i="2"/>
  <c r="Y94" i="2"/>
  <c r="X94" i="2"/>
  <c r="AA93" i="2"/>
  <c r="Z93" i="2"/>
  <c r="Y93" i="2"/>
  <c r="X93" i="2"/>
  <c r="AA92" i="2"/>
  <c r="Z92" i="2"/>
  <c r="Y92" i="2"/>
  <c r="X92" i="2"/>
  <c r="AA91" i="2"/>
  <c r="Z91" i="2"/>
  <c r="Y91" i="2"/>
  <c r="X91" i="2"/>
  <c r="AA90" i="2"/>
  <c r="Z90" i="2"/>
  <c r="Y90" i="2"/>
  <c r="X90" i="2"/>
  <c r="AA89" i="2"/>
  <c r="Z89" i="2"/>
  <c r="Y89" i="2"/>
  <c r="X89" i="2"/>
  <c r="AA88" i="2"/>
  <c r="Z88" i="2"/>
  <c r="Y88" i="2"/>
  <c r="X88" i="2"/>
  <c r="AA87" i="2"/>
  <c r="Z87" i="2"/>
  <c r="Y87" i="2"/>
  <c r="X87" i="2"/>
  <c r="AA86" i="2"/>
  <c r="Z86" i="2"/>
  <c r="Y86" i="2"/>
  <c r="X86" i="2"/>
  <c r="AA85" i="2"/>
  <c r="Z85" i="2"/>
  <c r="Y85" i="2"/>
  <c r="X85" i="2"/>
  <c r="AA84" i="2"/>
  <c r="Z84" i="2"/>
  <c r="Y84" i="2"/>
  <c r="X84" i="2"/>
  <c r="AA83" i="2"/>
  <c r="Z83" i="2"/>
  <c r="Y83" i="2"/>
  <c r="X83" i="2"/>
  <c r="AA82" i="2"/>
  <c r="Z82" i="2"/>
  <c r="Y82" i="2"/>
  <c r="X82" i="2"/>
  <c r="AA81" i="2"/>
  <c r="Z81" i="2"/>
  <c r="Y81" i="2"/>
  <c r="X81" i="2"/>
  <c r="AA80" i="2"/>
  <c r="Z80" i="2"/>
  <c r="Y80" i="2"/>
  <c r="X80" i="2"/>
  <c r="AA79" i="2"/>
  <c r="Z79" i="2"/>
  <c r="Y79" i="2"/>
  <c r="X79" i="2"/>
  <c r="W103" i="2"/>
  <c r="V103" i="2"/>
  <c r="U103" i="2"/>
  <c r="T103" i="2"/>
  <c r="S103" i="2"/>
  <c r="R103" i="2"/>
  <c r="Q103" i="2"/>
  <c r="P103" i="2"/>
  <c r="O103" i="2"/>
  <c r="N103" i="2"/>
  <c r="M103" i="2"/>
  <c r="L103" i="2"/>
  <c r="K103" i="2"/>
  <c r="J103" i="2"/>
  <c r="I103" i="2"/>
  <c r="H103" i="2"/>
  <c r="G103" i="2"/>
  <c r="F103" i="2"/>
  <c r="W102" i="2"/>
  <c r="V102" i="2"/>
  <c r="U102" i="2"/>
  <c r="T102" i="2"/>
  <c r="S102" i="2"/>
  <c r="R102" i="2"/>
  <c r="Q102" i="2"/>
  <c r="P102" i="2"/>
  <c r="O102" i="2"/>
  <c r="N102" i="2"/>
  <c r="M102" i="2"/>
  <c r="L102" i="2"/>
  <c r="K102" i="2"/>
  <c r="J102" i="2"/>
  <c r="I102" i="2"/>
  <c r="H102" i="2"/>
  <c r="G102" i="2"/>
  <c r="F102" i="2"/>
  <c r="W101" i="2"/>
  <c r="V101" i="2"/>
  <c r="U101" i="2"/>
  <c r="T101" i="2"/>
  <c r="S101" i="2"/>
  <c r="R101" i="2"/>
  <c r="Q101" i="2"/>
  <c r="P101" i="2"/>
  <c r="O101" i="2"/>
  <c r="N101" i="2"/>
  <c r="M101" i="2"/>
  <c r="L101" i="2"/>
  <c r="K101" i="2"/>
  <c r="J101" i="2"/>
  <c r="I101" i="2"/>
  <c r="H101" i="2"/>
  <c r="G101" i="2"/>
  <c r="F101" i="2"/>
  <c r="W100" i="2"/>
  <c r="V100" i="2"/>
  <c r="U100" i="2"/>
  <c r="T100" i="2"/>
  <c r="S100" i="2"/>
  <c r="R100" i="2"/>
  <c r="Q100" i="2"/>
  <c r="P100" i="2"/>
  <c r="O100" i="2"/>
  <c r="N100" i="2"/>
  <c r="M100" i="2"/>
  <c r="L100" i="2"/>
  <c r="K100" i="2"/>
  <c r="J100" i="2"/>
  <c r="I100" i="2"/>
  <c r="H100" i="2"/>
  <c r="G100" i="2"/>
  <c r="F100" i="2"/>
  <c r="W99" i="2"/>
  <c r="V99" i="2"/>
  <c r="U99" i="2"/>
  <c r="T99" i="2"/>
  <c r="S99" i="2"/>
  <c r="R99" i="2"/>
  <c r="Q99" i="2"/>
  <c r="P99" i="2"/>
  <c r="O99" i="2"/>
  <c r="N99" i="2"/>
  <c r="M99" i="2"/>
  <c r="L99" i="2"/>
  <c r="K99" i="2"/>
  <c r="J99" i="2"/>
  <c r="I99" i="2"/>
  <c r="H99" i="2"/>
  <c r="G99" i="2"/>
  <c r="F99" i="2"/>
  <c r="W98" i="2"/>
  <c r="V98" i="2"/>
  <c r="U98" i="2"/>
  <c r="T98" i="2"/>
  <c r="S98" i="2"/>
  <c r="R98" i="2"/>
  <c r="Q98" i="2"/>
  <c r="P98" i="2"/>
  <c r="O98" i="2"/>
  <c r="N98" i="2"/>
  <c r="M98" i="2"/>
  <c r="L98" i="2"/>
  <c r="K98" i="2"/>
  <c r="J98" i="2"/>
  <c r="I98" i="2"/>
  <c r="H98" i="2"/>
  <c r="G98" i="2"/>
  <c r="F98" i="2"/>
  <c r="W97" i="2"/>
  <c r="V97" i="2"/>
  <c r="U97" i="2"/>
  <c r="T97" i="2"/>
  <c r="S97" i="2"/>
  <c r="R97" i="2"/>
  <c r="Q97" i="2"/>
  <c r="P97" i="2"/>
  <c r="O97" i="2"/>
  <c r="N97" i="2"/>
  <c r="M97" i="2"/>
  <c r="L97" i="2"/>
  <c r="K97" i="2"/>
  <c r="J97" i="2"/>
  <c r="I97" i="2"/>
  <c r="H97" i="2"/>
  <c r="G97" i="2"/>
  <c r="F97" i="2"/>
  <c r="W96" i="2"/>
  <c r="V96" i="2"/>
  <c r="U96" i="2"/>
  <c r="T96" i="2"/>
  <c r="S96" i="2"/>
  <c r="R96" i="2"/>
  <c r="Q96" i="2"/>
  <c r="P96" i="2"/>
  <c r="O96" i="2"/>
  <c r="N96" i="2"/>
  <c r="M96" i="2"/>
  <c r="L96" i="2"/>
  <c r="K96" i="2"/>
  <c r="J96" i="2"/>
  <c r="I96" i="2"/>
  <c r="H96" i="2"/>
  <c r="G96" i="2"/>
  <c r="F96" i="2"/>
  <c r="W95" i="2"/>
  <c r="V95" i="2"/>
  <c r="U95" i="2"/>
  <c r="T95" i="2"/>
  <c r="S95" i="2"/>
  <c r="R95" i="2"/>
  <c r="Q95" i="2"/>
  <c r="P95" i="2"/>
  <c r="O95" i="2"/>
  <c r="N95" i="2"/>
  <c r="M95" i="2"/>
  <c r="L95" i="2"/>
  <c r="K95" i="2"/>
  <c r="J95" i="2"/>
  <c r="I95" i="2"/>
  <c r="H95" i="2"/>
  <c r="G95" i="2"/>
  <c r="F95" i="2"/>
  <c r="W94" i="2"/>
  <c r="V94" i="2"/>
  <c r="U94" i="2"/>
  <c r="T94" i="2"/>
  <c r="S94" i="2"/>
  <c r="R94" i="2"/>
  <c r="Q94" i="2"/>
  <c r="P94" i="2"/>
  <c r="O94" i="2"/>
  <c r="N94" i="2"/>
  <c r="M94" i="2"/>
  <c r="L94" i="2"/>
  <c r="K94" i="2"/>
  <c r="J94" i="2"/>
  <c r="I94" i="2"/>
  <c r="H94" i="2"/>
  <c r="G94" i="2"/>
  <c r="F94" i="2"/>
  <c r="W93" i="2"/>
  <c r="V93" i="2"/>
  <c r="U93" i="2"/>
  <c r="T93" i="2"/>
  <c r="S93" i="2"/>
  <c r="R93" i="2"/>
  <c r="Q93" i="2"/>
  <c r="P93" i="2"/>
  <c r="O93" i="2"/>
  <c r="N93" i="2"/>
  <c r="M93" i="2"/>
  <c r="L93" i="2"/>
  <c r="K93" i="2"/>
  <c r="J93" i="2"/>
  <c r="I93" i="2"/>
  <c r="H93" i="2"/>
  <c r="G93" i="2"/>
  <c r="F93" i="2"/>
  <c r="W92" i="2"/>
  <c r="V92" i="2"/>
  <c r="U92" i="2"/>
  <c r="T92" i="2"/>
  <c r="S92" i="2"/>
  <c r="R92" i="2"/>
  <c r="Q92" i="2"/>
  <c r="P92" i="2"/>
  <c r="O92" i="2"/>
  <c r="N92" i="2"/>
  <c r="M92" i="2"/>
  <c r="L92" i="2"/>
  <c r="K92" i="2"/>
  <c r="J92" i="2"/>
  <c r="I92" i="2"/>
  <c r="H92" i="2"/>
  <c r="G92" i="2"/>
  <c r="F92" i="2"/>
  <c r="W91" i="2"/>
  <c r="V91" i="2"/>
  <c r="U91" i="2"/>
  <c r="T91" i="2"/>
  <c r="S91" i="2"/>
  <c r="R91" i="2"/>
  <c r="Q91" i="2"/>
  <c r="P91" i="2"/>
  <c r="O91" i="2"/>
  <c r="N91" i="2"/>
  <c r="M91" i="2"/>
  <c r="L91" i="2"/>
  <c r="K91" i="2"/>
  <c r="J91" i="2"/>
  <c r="I91" i="2"/>
  <c r="H91" i="2"/>
  <c r="G91" i="2"/>
  <c r="F91" i="2"/>
  <c r="W90" i="2"/>
  <c r="V90" i="2"/>
  <c r="U90" i="2"/>
  <c r="T90" i="2"/>
  <c r="S90" i="2"/>
  <c r="R90" i="2"/>
  <c r="Q90" i="2"/>
  <c r="P90" i="2"/>
  <c r="O90" i="2"/>
  <c r="N90" i="2"/>
  <c r="M90" i="2"/>
  <c r="L90" i="2"/>
  <c r="K90" i="2"/>
  <c r="J90" i="2"/>
  <c r="I90" i="2"/>
  <c r="H90" i="2"/>
  <c r="G90" i="2"/>
  <c r="F90" i="2"/>
  <c r="W89" i="2"/>
  <c r="V89" i="2"/>
  <c r="U89" i="2"/>
  <c r="T89" i="2"/>
  <c r="S89" i="2"/>
  <c r="R89" i="2"/>
  <c r="Q89" i="2"/>
  <c r="P89" i="2"/>
  <c r="O89" i="2"/>
  <c r="N89" i="2"/>
  <c r="M89" i="2"/>
  <c r="L89" i="2"/>
  <c r="K89" i="2"/>
  <c r="J89" i="2"/>
  <c r="I89" i="2"/>
  <c r="H89" i="2"/>
  <c r="G89" i="2"/>
  <c r="F89" i="2"/>
  <c r="W88" i="2"/>
  <c r="V88" i="2"/>
  <c r="U88" i="2"/>
  <c r="T88" i="2"/>
  <c r="S88" i="2"/>
  <c r="R88" i="2"/>
  <c r="Q88" i="2"/>
  <c r="P88" i="2"/>
  <c r="O88" i="2"/>
  <c r="N88" i="2"/>
  <c r="M88" i="2"/>
  <c r="L88" i="2"/>
  <c r="K88" i="2"/>
  <c r="J88" i="2"/>
  <c r="I88" i="2"/>
  <c r="H88" i="2"/>
  <c r="G88" i="2"/>
  <c r="F88" i="2"/>
  <c r="W87" i="2"/>
  <c r="V87" i="2"/>
  <c r="U87" i="2"/>
  <c r="T87" i="2"/>
  <c r="S87" i="2"/>
  <c r="R87" i="2"/>
  <c r="Q87" i="2"/>
  <c r="P87" i="2"/>
  <c r="O87" i="2"/>
  <c r="N87" i="2"/>
  <c r="M87" i="2"/>
  <c r="L87" i="2"/>
  <c r="K87" i="2"/>
  <c r="J87" i="2"/>
  <c r="I87" i="2"/>
  <c r="H87" i="2"/>
  <c r="G87" i="2"/>
  <c r="F87" i="2"/>
  <c r="W86" i="2"/>
  <c r="V86" i="2"/>
  <c r="U86" i="2"/>
  <c r="T86" i="2"/>
  <c r="S86" i="2"/>
  <c r="R86" i="2"/>
  <c r="Q86" i="2"/>
  <c r="P86" i="2"/>
  <c r="O86" i="2"/>
  <c r="N86" i="2"/>
  <c r="M86" i="2"/>
  <c r="L86" i="2"/>
  <c r="K86" i="2"/>
  <c r="J86" i="2"/>
  <c r="I86" i="2"/>
  <c r="H86" i="2"/>
  <c r="G86" i="2"/>
  <c r="F86" i="2"/>
  <c r="W85" i="2"/>
  <c r="V85" i="2"/>
  <c r="U85" i="2"/>
  <c r="T85" i="2"/>
  <c r="S85" i="2"/>
  <c r="R85" i="2"/>
  <c r="Q85" i="2"/>
  <c r="P85" i="2"/>
  <c r="O85" i="2"/>
  <c r="N85" i="2"/>
  <c r="M85" i="2"/>
  <c r="L85" i="2"/>
  <c r="K85" i="2"/>
  <c r="J85" i="2"/>
  <c r="I85" i="2"/>
  <c r="H85" i="2"/>
  <c r="G85" i="2"/>
  <c r="F85" i="2"/>
  <c r="W84" i="2"/>
  <c r="V84" i="2"/>
  <c r="U84" i="2"/>
  <c r="T84" i="2"/>
  <c r="S84" i="2"/>
  <c r="R84" i="2"/>
  <c r="Q84" i="2"/>
  <c r="P84" i="2"/>
  <c r="O84" i="2"/>
  <c r="N84" i="2"/>
  <c r="M84" i="2"/>
  <c r="L84" i="2"/>
  <c r="K84" i="2"/>
  <c r="J84" i="2"/>
  <c r="I84" i="2"/>
  <c r="H84" i="2"/>
  <c r="G84" i="2"/>
  <c r="F84" i="2"/>
  <c r="W83" i="2"/>
  <c r="V83" i="2"/>
  <c r="U83" i="2"/>
  <c r="T83" i="2"/>
  <c r="S83" i="2"/>
  <c r="R83" i="2"/>
  <c r="Q83" i="2"/>
  <c r="P83" i="2"/>
  <c r="O83" i="2"/>
  <c r="N83" i="2"/>
  <c r="M83" i="2"/>
  <c r="L83" i="2"/>
  <c r="K83" i="2"/>
  <c r="J83" i="2"/>
  <c r="I83" i="2"/>
  <c r="H83" i="2"/>
  <c r="G83" i="2"/>
  <c r="F83" i="2"/>
  <c r="W82" i="2"/>
  <c r="V82" i="2"/>
  <c r="U82" i="2"/>
  <c r="T82" i="2"/>
  <c r="S82" i="2"/>
  <c r="R82" i="2"/>
  <c r="Q82" i="2"/>
  <c r="P82" i="2"/>
  <c r="O82" i="2"/>
  <c r="N82" i="2"/>
  <c r="M82" i="2"/>
  <c r="L82" i="2"/>
  <c r="K82" i="2"/>
  <c r="J82" i="2"/>
  <c r="I82" i="2"/>
  <c r="H82" i="2"/>
  <c r="G82" i="2"/>
  <c r="F82" i="2"/>
  <c r="W81" i="2"/>
  <c r="V81" i="2"/>
  <c r="U81" i="2"/>
  <c r="T81" i="2"/>
  <c r="S81" i="2"/>
  <c r="R81" i="2"/>
  <c r="Q81" i="2"/>
  <c r="P81" i="2"/>
  <c r="O81" i="2"/>
  <c r="N81" i="2"/>
  <c r="M81" i="2"/>
  <c r="L81" i="2"/>
  <c r="K81" i="2"/>
  <c r="J81" i="2"/>
  <c r="I81" i="2"/>
  <c r="H81" i="2"/>
  <c r="G81" i="2"/>
  <c r="F81" i="2"/>
  <c r="W80" i="2"/>
  <c r="V80" i="2"/>
  <c r="U80" i="2"/>
  <c r="T80" i="2"/>
  <c r="S80" i="2"/>
  <c r="R80" i="2"/>
  <c r="Q80" i="2"/>
  <c r="P80" i="2"/>
  <c r="O80" i="2"/>
  <c r="N80" i="2"/>
  <c r="M80" i="2"/>
  <c r="L80" i="2"/>
  <c r="K80" i="2"/>
  <c r="J80" i="2"/>
  <c r="I80" i="2"/>
  <c r="H80" i="2"/>
  <c r="G80" i="2"/>
  <c r="F80" i="2"/>
  <c r="F79" i="2"/>
  <c r="E80" i="4"/>
  <c r="AE89" i="2"/>
  <c r="AE94" i="2"/>
  <c r="AE90" i="2"/>
  <c r="AE92" i="2"/>
  <c r="AI104" i="2"/>
  <c r="AI103" i="2"/>
  <c r="AI102" i="2"/>
  <c r="AI101" i="2"/>
  <c r="AI100" i="2"/>
  <c r="AI99" i="2"/>
  <c r="AE104" i="2"/>
  <c r="AE103" i="2"/>
  <c r="AE102" i="2"/>
  <c r="AE101" i="2"/>
  <c r="AE100" i="2"/>
  <c r="AE99" i="2"/>
  <c r="AD110"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K110" i="2" l="1"/>
  <c r="M111" i="2"/>
  <c r="M112" i="2"/>
  <c r="M113" i="2"/>
  <c r="M114" i="2"/>
  <c r="M115" i="2"/>
  <c r="M116" i="2"/>
  <c r="M117" i="2"/>
  <c r="M118" i="2"/>
  <c r="M119" i="2"/>
  <c r="M120" i="2"/>
  <c r="M121" i="2"/>
  <c r="M122" i="2"/>
  <c r="M123" i="2"/>
  <c r="M124" i="2"/>
  <c r="M125" i="2"/>
  <c r="M126" i="2"/>
  <c r="M127" i="2"/>
  <c r="M128" i="2"/>
  <c r="M129" i="2"/>
  <c r="M130" i="2"/>
  <c r="M131" i="2"/>
  <c r="M132" i="2"/>
  <c r="M133" i="2"/>
  <c r="M134" i="2"/>
  <c r="L111" i="2"/>
  <c r="L112" i="2"/>
  <c r="L113" i="2"/>
  <c r="L114" i="2"/>
  <c r="L115" i="2"/>
  <c r="L116" i="2"/>
  <c r="L117" i="2"/>
  <c r="L118" i="2"/>
  <c r="L119" i="2"/>
  <c r="L120" i="2"/>
  <c r="L121" i="2"/>
  <c r="L122" i="2"/>
  <c r="L123" i="2"/>
  <c r="L124" i="2"/>
  <c r="L125" i="2"/>
  <c r="L126" i="2"/>
  <c r="L127" i="2"/>
  <c r="L128" i="2"/>
  <c r="L129" i="2"/>
  <c r="L130" i="2"/>
  <c r="L131" i="2"/>
  <c r="L132" i="2"/>
  <c r="L133" i="2"/>
  <c r="L134" i="2"/>
  <c r="L110" i="2"/>
  <c r="M110" i="2"/>
  <c r="K111" i="2"/>
  <c r="K112" i="2"/>
  <c r="K113" i="2"/>
  <c r="K114" i="2"/>
  <c r="K115" i="2"/>
  <c r="K116" i="2"/>
  <c r="K117" i="2"/>
  <c r="K118" i="2"/>
  <c r="K119" i="2"/>
  <c r="K120" i="2"/>
  <c r="K121" i="2"/>
  <c r="K122" i="2"/>
  <c r="K123" i="2"/>
  <c r="K124" i="2"/>
  <c r="K125" i="2"/>
  <c r="K126" i="2"/>
  <c r="K127" i="2"/>
  <c r="K128" i="2"/>
  <c r="K129" i="2"/>
  <c r="K130" i="2"/>
  <c r="K131" i="2"/>
  <c r="K132" i="2"/>
  <c r="K133" i="2"/>
  <c r="K134" i="2"/>
  <c r="R111" i="2"/>
  <c r="R112" i="2"/>
  <c r="R113" i="2"/>
  <c r="R114" i="2"/>
  <c r="R115" i="2"/>
  <c r="R116" i="2"/>
  <c r="R117" i="2"/>
  <c r="R118" i="2"/>
  <c r="R119" i="2"/>
  <c r="R120" i="2"/>
  <c r="R121" i="2"/>
  <c r="R122" i="2"/>
  <c r="R123" i="2"/>
  <c r="R124" i="2"/>
  <c r="R125" i="2"/>
  <c r="R126" i="2"/>
  <c r="R127" i="2"/>
  <c r="R128" i="2"/>
  <c r="R129" i="2"/>
  <c r="R130" i="2"/>
  <c r="R131" i="2"/>
  <c r="R132" i="2"/>
  <c r="R133" i="2"/>
  <c r="R134" i="2"/>
  <c r="Q111" i="2"/>
  <c r="Q112" i="2"/>
  <c r="Q113" i="2"/>
  <c r="Q114" i="2"/>
  <c r="Q115" i="2"/>
  <c r="Q116" i="2"/>
  <c r="Q117" i="2"/>
  <c r="Q118" i="2"/>
  <c r="Q119" i="2"/>
  <c r="Q120" i="2"/>
  <c r="Q121" i="2"/>
  <c r="Q122" i="2"/>
  <c r="Q123" i="2"/>
  <c r="Q124" i="2"/>
  <c r="Q125" i="2"/>
  <c r="Q126" i="2"/>
  <c r="Q127" i="2"/>
  <c r="Q128" i="2"/>
  <c r="Q129" i="2"/>
  <c r="Q130" i="2"/>
  <c r="Q131" i="2"/>
  <c r="Q132" i="2"/>
  <c r="Q133" i="2"/>
  <c r="Q134" i="2"/>
  <c r="Q110" i="2"/>
  <c r="R110" i="2"/>
  <c r="P111" i="2"/>
  <c r="P112" i="2"/>
  <c r="P113" i="2"/>
  <c r="P114" i="2"/>
  <c r="P115" i="2"/>
  <c r="P116" i="2"/>
  <c r="P117" i="2"/>
  <c r="P118" i="2"/>
  <c r="P119" i="2"/>
  <c r="P120" i="2"/>
  <c r="P121" i="2"/>
  <c r="P122" i="2"/>
  <c r="P123" i="2"/>
  <c r="P124" i="2"/>
  <c r="P125" i="2"/>
  <c r="P126" i="2"/>
  <c r="P127" i="2"/>
  <c r="P128" i="2"/>
  <c r="P129" i="2"/>
  <c r="P130" i="2"/>
  <c r="P131" i="2"/>
  <c r="P132" i="2"/>
  <c r="P133" i="2"/>
  <c r="P134" i="2"/>
  <c r="P110" i="2"/>
  <c r="W111" i="2"/>
  <c r="W112" i="2"/>
  <c r="W113" i="2"/>
  <c r="W114" i="2"/>
  <c r="W115" i="2"/>
  <c r="W116" i="2"/>
  <c r="W117" i="2"/>
  <c r="W118" i="2"/>
  <c r="W119" i="2"/>
  <c r="W120" i="2"/>
  <c r="W121" i="2"/>
  <c r="W122" i="2"/>
  <c r="W123" i="2"/>
  <c r="W124" i="2"/>
  <c r="W125" i="2"/>
  <c r="W126" i="2"/>
  <c r="W127" i="2"/>
  <c r="W128" i="2"/>
  <c r="W129" i="2"/>
  <c r="W130" i="2"/>
  <c r="W131" i="2"/>
  <c r="W132" i="2"/>
  <c r="W133" i="2"/>
  <c r="W134" i="2"/>
  <c r="V111" i="2"/>
  <c r="V112" i="2"/>
  <c r="V113" i="2"/>
  <c r="V114" i="2"/>
  <c r="V115" i="2"/>
  <c r="V116" i="2"/>
  <c r="V117" i="2"/>
  <c r="V118" i="2"/>
  <c r="V119" i="2"/>
  <c r="V120" i="2"/>
  <c r="V121" i="2"/>
  <c r="V122" i="2"/>
  <c r="V123" i="2"/>
  <c r="V124" i="2"/>
  <c r="V125" i="2"/>
  <c r="V126" i="2"/>
  <c r="V127" i="2"/>
  <c r="V128" i="2"/>
  <c r="V129" i="2"/>
  <c r="V130" i="2"/>
  <c r="V131" i="2"/>
  <c r="V132" i="2"/>
  <c r="V133" i="2"/>
  <c r="V134" i="2"/>
  <c r="V110" i="2"/>
  <c r="W110" i="2"/>
  <c r="U111" i="2"/>
  <c r="U112" i="2"/>
  <c r="U113" i="2"/>
  <c r="U114" i="2"/>
  <c r="U115" i="2"/>
  <c r="U116" i="2"/>
  <c r="U117" i="2"/>
  <c r="U118" i="2"/>
  <c r="U119" i="2"/>
  <c r="U120" i="2"/>
  <c r="U121" i="2"/>
  <c r="U122" i="2"/>
  <c r="U123" i="2"/>
  <c r="U124" i="2"/>
  <c r="U125" i="2"/>
  <c r="U126" i="2"/>
  <c r="U127" i="2"/>
  <c r="U128" i="2"/>
  <c r="U129" i="2"/>
  <c r="U130" i="2"/>
  <c r="U131" i="2"/>
  <c r="U132" i="2"/>
  <c r="U133" i="2"/>
  <c r="U134" i="2"/>
  <c r="U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10" i="2"/>
  <c r="Z111" i="2"/>
  <c r="Z112" i="2"/>
  <c r="Z113" i="2"/>
  <c r="Z114" i="2"/>
  <c r="Z115" i="2"/>
  <c r="Z116" i="2"/>
  <c r="Z117" i="2"/>
  <c r="Z118" i="2"/>
  <c r="Z119" i="2"/>
  <c r="Z120" i="2"/>
  <c r="Z121" i="2"/>
  <c r="Z122" i="2"/>
  <c r="Z123" i="2"/>
  <c r="Z124" i="2"/>
  <c r="Z125" i="2"/>
  <c r="Z126" i="2"/>
  <c r="Z127" i="2"/>
  <c r="Z128" i="2"/>
  <c r="Z129" i="2"/>
  <c r="Z130" i="2"/>
  <c r="Z131" i="2"/>
  <c r="Z132" i="2"/>
  <c r="Z133" i="2"/>
  <c r="Z134" i="2"/>
  <c r="Z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10" i="2"/>
</calcChain>
</file>

<file path=xl/sharedStrings.xml><?xml version="1.0" encoding="utf-8"?>
<sst xmlns="http://schemas.openxmlformats.org/spreadsheetml/2006/main" count="506" uniqueCount="175">
  <si>
    <t xml:space="preserve">   WIDTH --&gt;</t>
  </si>
  <si>
    <t>FABRIC BASE PRICE</t>
  </si>
  <si>
    <t xml:space="preserve">SIZE   </t>
  </si>
  <si>
    <t>UNITS</t>
  </si>
  <si>
    <t>&lt;-- DROP</t>
  </si>
  <si>
    <t>CUSTOM OPTIONS</t>
  </si>
  <si>
    <t>POWDER VARIES:</t>
  </si>
  <si>
    <t>RAL POWDER:</t>
  </si>
  <si>
    <t>CUSTOM SEAM:</t>
  </si>
  <si>
    <t>SOLAR UPGRADE:</t>
  </si>
  <si>
    <t>NON-STOCK FABRIC:</t>
  </si>
  <si>
    <t>NO COVER:</t>
  </si>
  <si>
    <t>MULTIPLY FABRIC BASE PRICE BY FACTOR</t>
  </si>
  <si>
    <t>MIXED RETENTION:</t>
  </si>
  <si>
    <t>HOUSING OPTIONS</t>
  </si>
  <si>
    <t>FABRIC FACTORS</t>
  </si>
  <si>
    <t>HOUSING &amp; MOTOR TUBE PRICE</t>
  </si>
  <si>
    <t>EXPOSED TUBE W/ BRACKETS PRICE</t>
  </si>
  <si>
    <t>RETENTION PRICE (PER SET)</t>
  </si>
  <si>
    <t>HEM BAR PRICE</t>
  </si>
  <si>
    <t>BUILDOUT PRICE (EACH)</t>
  </si>
  <si>
    <t>FABRIC TYPE</t>
  </si>
  <si>
    <t>FACTOR</t>
  </si>
  <si>
    <t>-</t>
  </si>
  <si>
    <t>WIDTH</t>
  </si>
  <si>
    <t>SERIES 3</t>
  </si>
  <si>
    <t>SERIES 4</t>
  </si>
  <si>
    <t>SERIES 5</t>
  </si>
  <si>
    <t>DROP</t>
  </si>
  <si>
    <t>SURFACE</t>
  </si>
  <si>
    <t>RECESSED</t>
  </si>
  <si>
    <t>CABLE</t>
  </si>
  <si>
    <t>SHORT</t>
  </si>
  <si>
    <t>TALL</t>
  </si>
  <si>
    <t>1"x2"</t>
  </si>
  <si>
    <t>OPTIONAL</t>
  </si>
  <si>
    <t>CLEAR WINDOWS</t>
  </si>
  <si>
    <t xml:space="preserve"> PLEASE VISIT RAINIERDIRECT.com FOR PRICING ON PARTS, SALES TOOLS or CUSTOM WORK</t>
  </si>
  <si>
    <r>
      <rPr>
        <b/>
        <u/>
        <sz val="18"/>
        <color theme="1"/>
        <rFont val="Calibri"/>
        <family val="2"/>
        <scheme val="minor"/>
      </rPr>
      <t>RAINIER SCREEN SYSTEM</t>
    </r>
    <r>
      <rPr>
        <b/>
        <sz val="16"/>
        <color theme="1"/>
        <rFont val="Calibri"/>
        <family val="2"/>
        <scheme val="minor"/>
      </rPr>
      <t xml:space="preserve">
</t>
    </r>
    <r>
      <rPr>
        <b/>
        <i/>
        <sz val="30"/>
        <color theme="1"/>
        <rFont val="Calibri"/>
        <family val="2"/>
        <scheme val="minor"/>
      </rPr>
      <t>UNIT PRICING</t>
    </r>
  </si>
  <si>
    <t>"L" ANGLE</t>
  </si>
  <si>
    <t xml:space="preserve"> includes default Maestria motor, no controllers</t>
  </si>
  <si>
    <t>PRICE PER UNIT</t>
  </si>
  <si>
    <t>PATIO 1:</t>
  </si>
  <si>
    <t>PATIO 4:</t>
  </si>
  <si>
    <t>SMOOVE 1:</t>
  </si>
  <si>
    <t>SMOOVE 4:</t>
  </si>
  <si>
    <t>SITUO 1:</t>
  </si>
  <si>
    <t>15 PLUS:</t>
  </si>
  <si>
    <t>CALL FOR PRICING</t>
  </si>
  <si>
    <t xml:space="preserve">   SHADED CELLS ARE UNIT SIZES THAT ARE OUTSIDE OF WARRANTY</t>
  </si>
  <si>
    <t>FREIGHT PRICING (no discounts)</t>
  </si>
  <si>
    <t xml:space="preserve"> RED AND YELLOW LINES REPRESENT WARRANTY LIMITS FOR SERIES 3 AND SERIES 4 UNITS, RESPECTIVELY</t>
  </si>
  <si>
    <t>Series 5</t>
  </si>
  <si>
    <t>THROW THIS PAGE OUT</t>
  </si>
  <si>
    <t>If you have any questions on this procedure, please call our office at 800.501.3850</t>
  </si>
  <si>
    <t>(This will change hoods, semicassette option, electronics, accessories, etc)</t>
  </si>
  <si>
    <t>(This will change ALL unit prices)</t>
  </si>
  <si>
    <r>
      <t xml:space="preserve"> Choose Print on the main menu. Under the, "print what list" select "</t>
    </r>
    <r>
      <rPr>
        <b/>
        <sz val="10"/>
        <rFont val="Arial"/>
        <family val="2"/>
      </rPr>
      <t>entire workbook</t>
    </r>
    <r>
      <rPr>
        <sz val="10"/>
        <rFont val="Arial"/>
        <family val="2"/>
      </rPr>
      <t>" and press "OK". This page will also print out - just toss it out.</t>
    </r>
  </si>
  <si>
    <t>Print</t>
  </si>
  <si>
    <t>Step #3</t>
  </si>
  <si>
    <t>Step #2</t>
  </si>
  <si>
    <t>Step #1</t>
  </si>
  <si>
    <t>By changing these figures you will create YOUR retail price sheets</t>
  </si>
  <si>
    <r>
      <t xml:space="preserve">This is the only page you need to apply your </t>
    </r>
    <r>
      <rPr>
        <b/>
        <sz val="14"/>
        <color indexed="10"/>
        <rFont val="Arial"/>
        <family val="2"/>
      </rPr>
      <t>Mark Up for the ENTIRE DOCUMENT</t>
    </r>
  </si>
  <si>
    <t>Fabric Mark Up</t>
  </si>
  <si>
    <t>Component &amp; Accessory Mark Up</t>
  </si>
  <si>
    <t>Adjust the mark up over wholesale cost  on all the other components  and accessories. Example mark up of 1.8 = wholesale list x 180%</t>
  </si>
  <si>
    <t>Adjust the mark up over wholesale cost of fabric you want to appear on your retail price sheets. example mark up of 2.0 = wholesale list x 200%</t>
  </si>
  <si>
    <t xml:space="preserve">DOUBLE HEM BAR  BRUSH </t>
  </si>
  <si>
    <t xml:space="preserve">1" X 1" </t>
  </si>
  <si>
    <t>1" X 1"</t>
  </si>
  <si>
    <t>TWITCHELL NANO 55 (BUG SCREEN)</t>
  </si>
  <si>
    <t>TWITCHELL NANO 70 (NO-SEE-UM)</t>
  </si>
  <si>
    <t>TWITCHELL TEXTILENE/PHIFER SUNTEX 80</t>
  </si>
  <si>
    <t>PHIFER TUFF SCREEN (BUG SCREEN)</t>
  </si>
  <si>
    <t>TWITCHELL NANO 60</t>
  </si>
  <si>
    <t>TWITCHELL TEXTILENE/PHIFER SUNTEX 90</t>
  </si>
  <si>
    <t>TWITCHELL NANO, TEXTILENE/PHIFER SUNTEX 95</t>
  </si>
  <si>
    <t>TWITCHELL NANO 97 OR 99/PHIFER SUNTEX 97</t>
  </si>
  <si>
    <t>SUNBRELLA (NON FR) SOLID/PATIO 500</t>
  </si>
  <si>
    <t>TWITCHELL DIMOUT</t>
  </si>
  <si>
    <t>MERMET NATTE 10%</t>
  </si>
  <si>
    <t xml:space="preserve">MERMET NATTE, SATINE 5%/FERRARI SOLTIS 92/86 </t>
  </si>
  <si>
    <t>MERMET NATTE 3%/SATINE 1%</t>
  </si>
  <si>
    <t>FERRARI 502</t>
  </si>
  <si>
    <t>FERRARI SOLTIS 88 HARMONY</t>
  </si>
  <si>
    <t>SEAMARK</t>
  </si>
  <si>
    <t>FERRARI B92</t>
  </si>
  <si>
    <t>FERRARI 702</t>
  </si>
  <si>
    <t>MARKUPFACTOR</t>
  </si>
  <si>
    <r>
      <rPr>
        <b/>
        <sz val="10"/>
        <color rgb="FFFF0000"/>
        <rFont val="Calibri"/>
        <family val="2"/>
        <scheme val="minor"/>
      </rPr>
      <t>*</t>
    </r>
    <r>
      <rPr>
        <sz val="10"/>
        <color theme="1"/>
        <rFont val="Calibri"/>
        <family val="2"/>
        <scheme val="minor"/>
      </rPr>
      <t xml:space="preserve"> Mermet only guarantees 5 yards without flaws for cut goods  (less than 30 yard roll). If any single unit requires more than 180" wide or tall, we suggest selecting another fabric.</t>
    </r>
  </si>
  <si>
    <r>
      <t>MERMET NATTE 10%</t>
    </r>
    <r>
      <rPr>
        <b/>
        <sz val="7"/>
        <color rgb="FFFF0000"/>
        <rFont val="Calibri"/>
        <family val="2"/>
        <scheme val="minor"/>
      </rPr>
      <t>*</t>
    </r>
  </si>
  <si>
    <r>
      <t>MERMET NATTE, SATINE 5%</t>
    </r>
    <r>
      <rPr>
        <b/>
        <sz val="7"/>
        <color rgb="FFFF0000"/>
        <rFont val="Calibri"/>
        <family val="2"/>
        <scheme val="minor"/>
      </rPr>
      <t>*</t>
    </r>
    <r>
      <rPr>
        <sz val="7"/>
        <color theme="1"/>
        <rFont val="Calibri"/>
        <family val="2"/>
        <scheme val="minor"/>
      </rPr>
      <t xml:space="preserve">/FERRARI SOLTIS 92/86 </t>
    </r>
  </si>
  <si>
    <r>
      <t>MERMET NATTE 3%/SATINE 1%</t>
    </r>
    <r>
      <rPr>
        <b/>
        <sz val="7"/>
        <color rgb="FFFF0000"/>
        <rFont val="Calibri"/>
        <family val="2"/>
        <scheme val="minor"/>
      </rPr>
      <t>*</t>
    </r>
  </si>
  <si>
    <t>$100/UNIT</t>
  </si>
  <si>
    <t>COMMON FABRIC GROUPS</t>
  </si>
  <si>
    <r>
      <rPr>
        <b/>
        <u/>
        <sz val="18"/>
        <color theme="1"/>
        <rFont val="Calibri"/>
        <family val="2"/>
        <scheme val="minor"/>
      </rPr>
      <t xml:space="preserve">RAINIER SCREEN SYSTEM - Classic </t>
    </r>
    <r>
      <rPr>
        <b/>
        <sz val="16"/>
        <color theme="1"/>
        <rFont val="Calibri"/>
        <family val="2"/>
        <scheme val="minor"/>
      </rPr>
      <t xml:space="preserve">
</t>
    </r>
    <r>
      <rPr>
        <b/>
        <i/>
        <sz val="30"/>
        <color theme="1"/>
        <rFont val="Calibri"/>
        <family val="2"/>
        <scheme val="minor"/>
      </rPr>
      <t>UNIT PRICING</t>
    </r>
  </si>
  <si>
    <t>2025 WHOLESALE DEALER LIST PRICING</t>
  </si>
  <si>
    <t>NOTES</t>
  </si>
  <si>
    <t>Classic Series</t>
  </si>
  <si>
    <t>SINGLE UNIT (UNBATCHED)</t>
  </si>
  <si>
    <t xml:space="preserve">Available in Series 3, 4 &amp; 5 </t>
  </si>
  <si>
    <t>2 TO 5:</t>
  </si>
  <si>
    <t>Features Aluminum Roller Tube</t>
  </si>
  <si>
    <t>6 TO 14:</t>
  </si>
  <si>
    <t>Features Somfy Maestria Motors</t>
  </si>
  <si>
    <t>All Somfy controllers &amp; electronics are compatible</t>
  </si>
  <si>
    <t>RESIDENTIAL DELIVERIES ADD $250/SHIPMENT TO ABOVE</t>
  </si>
  <si>
    <t>Integrated Idler</t>
  </si>
  <si>
    <t>Cast End Plates</t>
  </si>
  <si>
    <t>15 Year Fabric Warranty</t>
  </si>
  <si>
    <t>$80/UNIT</t>
  </si>
  <si>
    <t>Lifetime Framework Warranty</t>
  </si>
  <si>
    <t>$250/UNIT</t>
  </si>
  <si>
    <t>8 Year Motor &amp; Electronics Warranty</t>
  </si>
  <si>
    <t>PREMIUM COLORS:</t>
  </si>
  <si>
    <t>ADD 8%</t>
  </si>
  <si>
    <t>See actual warranty for complete details</t>
  </si>
  <si>
    <t>MANUAL GEAR OPTION (DEDUCT):</t>
  </si>
  <si>
    <t>-$100/UNIT</t>
  </si>
  <si>
    <t>#10 ZIPPER UPGRADE (see rules):</t>
  </si>
  <si>
    <t>$75/UNIT</t>
  </si>
  <si>
    <t>CONTROLLERS &amp; ELECTRONICS</t>
  </si>
  <si>
    <t>OUTDOOR SURFACE DECOFLEX 5:</t>
  </si>
  <si>
    <t>DECOFLEX 1 WALL SWITCH (INT):</t>
  </si>
  <si>
    <t>DECOFLEX 5 WALL SWITCH (INT):</t>
  </si>
  <si>
    <t>EOLIS 24V DC WIND SENSOR:</t>
  </si>
  <si>
    <t>TAHOMA SWITCH W/ ADPT:</t>
  </si>
  <si>
    <t>16 CHANNEL PURE:</t>
  </si>
  <si>
    <t>24' POWER CORD UPGRADE:</t>
  </si>
  <si>
    <t>SELECT BOARDER FABRIC ABOVE AND ADD $400/WINDOW</t>
  </si>
  <si>
    <t>V 1.29.2025</t>
  </si>
  <si>
    <t xml:space="preserve">2025 MSRP </t>
  </si>
  <si>
    <t>Effective 3.1.25</t>
  </si>
  <si>
    <r>
      <rPr>
        <sz val="28"/>
        <color theme="0"/>
        <rFont val="MrEavesSanOT"/>
        <family val="2"/>
      </rPr>
      <t xml:space="preserve">Classic  Series </t>
    </r>
    <r>
      <rPr>
        <sz val="28"/>
        <color theme="0"/>
        <rFont val="Mystical Woods Rough Script"/>
      </rPr>
      <t xml:space="preserve">         </t>
    </r>
  </si>
  <si>
    <t xml:space="preserve">  (the traditional SRS System)</t>
  </si>
  <si>
    <r>
      <rPr>
        <b/>
        <sz val="9"/>
        <color theme="1"/>
        <rFont val="Calibri"/>
        <family val="2"/>
        <scheme val="minor"/>
      </rPr>
      <t xml:space="preserve">SERIES 3 &amp; 4 ONLY GREEN CELLS: </t>
    </r>
    <r>
      <rPr>
        <sz val="9"/>
        <color theme="1"/>
        <rFont val="Calibri"/>
        <family val="2"/>
        <scheme val="minor"/>
      </rPr>
      <t>Due to rollup size and/or possible roller tube deflection, these sizes exceeds our limits for non bug screen fabrics.. If you have had past successful experiences with this size unit and fabric, please proceed. If you have questions, please contact customer service. We want to produce for you the best long-term solution for you and your customer.</t>
    </r>
  </si>
  <si>
    <t>$160/UNIT</t>
  </si>
  <si>
    <t>$500/UNIT</t>
  </si>
  <si>
    <t>$200/UNIT</t>
  </si>
  <si>
    <t>$150/UNIT</t>
  </si>
  <si>
    <t xml:space="preserve">FREIGHT PRICING </t>
  </si>
  <si>
    <t>SELECT BORDER FABRIC ABOVE AND ADD $650/WINDOW</t>
  </si>
  <si>
    <t>Core Series</t>
  </si>
  <si>
    <t xml:space="preserve"> FOR PRICING ON PARTS, SALES TOOLS or CUSTOM WORK, VISIT: </t>
  </si>
  <si>
    <t>https://shop.eclipseoutdoor.com/</t>
  </si>
  <si>
    <t xml:space="preserve"> YELLOW LINES REPRESENT WARRANTY LIMITS FOR SERIES 4 UNITS</t>
  </si>
  <si>
    <t>effective 3/1/2025</t>
  </si>
  <si>
    <t xml:space="preserve">Available in Series 4 &amp; 5 </t>
  </si>
  <si>
    <t>Features Galvanized Roller Tube</t>
  </si>
  <si>
    <t>Features Simu RTS Motors*</t>
  </si>
  <si>
    <t>New locking pivot idler w/ no moving parts</t>
  </si>
  <si>
    <t>Series 4: 70mm tube up to 11' 11.99"</t>
  </si>
  <si>
    <t>Series 4: 78mm tube 12'0" +</t>
  </si>
  <si>
    <t>Series 5: 85mm tube all sizes shown</t>
  </si>
  <si>
    <t>* Somfy MaestrIa motor upgrade is available</t>
  </si>
  <si>
    <t>10 Year Fabric Warranty</t>
  </si>
  <si>
    <t>SOMFY MAESTRIA MOTOR UPGRADE</t>
  </si>
  <si>
    <t>10 Year Framework Warranty</t>
  </si>
  <si>
    <t>5 Year Motor &amp; Electronics Warranty</t>
  </si>
  <si>
    <t>EMAIL ORDER ENTRY:</t>
  </si>
  <si>
    <r>
      <rPr>
        <b/>
        <sz val="9"/>
        <color theme="1"/>
        <rFont val="Calibri"/>
        <family val="2"/>
        <scheme val="minor"/>
      </rPr>
      <t xml:space="preserve">SERIES 4 ONLY GREEN CELLS: </t>
    </r>
    <r>
      <rPr>
        <sz val="9"/>
        <color theme="1"/>
        <rFont val="Calibri"/>
        <family val="2"/>
        <scheme val="minor"/>
      </rPr>
      <t>Due to rollup size, these drops exceeds our limits for non bug screen fabrics. For non bug screen fabrics, in the green cells, use the TALL hem bar only - the extra width will help to avoid clearance issues. If you have had past successful experiences with this size unit and fabric, please proceed. If you have questions, please contact customer service. We want to produce for you the best long-term solution for you and your customer.</t>
    </r>
  </si>
  <si>
    <t xml:space="preserve">  GRAY SHADED CELLS ARE UNIT SIZES THAT ARE OUTSIDE OF WARRANTY</t>
  </si>
  <si>
    <t>HOUSING/MOUNTING OPTIONS</t>
  </si>
  <si>
    <r>
      <t xml:space="preserve"> includes default</t>
    </r>
    <r>
      <rPr>
        <b/>
        <i/>
        <sz val="9"/>
        <color theme="1"/>
        <rFont val="Calibri"/>
        <family val="2"/>
        <scheme val="minor"/>
      </rPr>
      <t xml:space="preserve"> </t>
    </r>
    <r>
      <rPr>
        <b/>
        <i/>
        <sz val="9"/>
        <color rgb="FFFF0000"/>
        <rFont val="Calibri"/>
        <family val="2"/>
        <scheme val="minor"/>
      </rPr>
      <t>Simu motor</t>
    </r>
    <r>
      <rPr>
        <i/>
        <sz val="9"/>
        <color theme="1"/>
        <rFont val="Calibri"/>
        <family val="2"/>
        <scheme val="minor"/>
      </rPr>
      <t>, no controllers</t>
    </r>
  </si>
  <si>
    <t>MARKUP FACTOR</t>
  </si>
  <si>
    <t>FABRIC GROUP</t>
  </si>
  <si>
    <t xml:space="preserve">SERIES 4 </t>
  </si>
  <si>
    <t xml:space="preserve">SERIES 5 </t>
  </si>
  <si>
    <t>SELECT BORDER FABRIC ABOVE AND ADD $400/WINDOW</t>
  </si>
  <si>
    <r>
      <rPr>
        <b/>
        <sz val="10"/>
        <color rgb="FFFF0000"/>
        <rFont val="Calibri"/>
        <family val="2"/>
        <scheme val="minor"/>
      </rPr>
      <t xml:space="preserve">* </t>
    </r>
    <r>
      <rPr>
        <sz val="10"/>
        <color theme="1"/>
        <rFont val="Calibri"/>
        <family val="2"/>
        <scheme val="minor"/>
      </rPr>
      <t>Mermet only guarantees 5 yards without flaws for cut goods  (less than 30 yard roll). If any single unit requires more than 180" wide or tall, we suggest selecting another fabric.</t>
    </r>
  </si>
  <si>
    <t>V 1.29.25</t>
  </si>
  <si>
    <t>FREIGHT PRICING</t>
  </si>
  <si>
    <r>
      <t>RAL POWDER:</t>
    </r>
    <r>
      <rPr>
        <b/>
        <sz val="6"/>
        <color rgb="FFFF0000"/>
        <rFont val="Calibri"/>
        <family val="2"/>
        <scheme val="minor"/>
      </rPr>
      <t xml:space="preserve"> PER UNIT</t>
    </r>
  </si>
  <si>
    <t>V 4.10.25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</si>
</sst>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quot;$&quot;#,##0"/>
    <numFmt numFmtId="166" formatCode="&quot;$&quot;#.#&quot;/ft&quot;"/>
    <numFmt numFmtId="167" formatCode="&quot;$&quot;#,##0.00"/>
    <numFmt numFmtId="168" formatCode="0.0"/>
  </numFmts>
  <fonts count="77">
    <font>
      <sz val="11"/>
      <color theme="1"/>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b/>
      <sz val="10"/>
      <color theme="1"/>
      <name val="Calibri"/>
      <family val="2"/>
      <scheme val="minor"/>
    </font>
    <font>
      <b/>
      <sz val="8"/>
      <color theme="0"/>
      <name val="Calibri"/>
      <family val="2"/>
      <scheme val="minor"/>
    </font>
    <font>
      <b/>
      <sz val="9"/>
      <color theme="1"/>
      <name val="Calibri"/>
      <family val="2"/>
      <scheme val="minor"/>
    </font>
    <font>
      <b/>
      <sz val="10"/>
      <name val="Calibri"/>
      <family val="2"/>
      <scheme val="minor"/>
    </font>
    <font>
      <b/>
      <sz val="6"/>
      <color theme="1"/>
      <name val="Calibri"/>
      <family val="2"/>
      <scheme val="minor"/>
    </font>
    <font>
      <b/>
      <sz val="5"/>
      <color theme="1"/>
      <name val="Calibri"/>
      <family val="2"/>
      <scheme val="minor"/>
    </font>
    <font>
      <i/>
      <sz val="6"/>
      <color theme="1"/>
      <name val="Calibri"/>
      <family val="2"/>
      <scheme val="minor"/>
    </font>
    <font>
      <b/>
      <sz val="9.5"/>
      <color theme="1"/>
      <name val="Calibri"/>
      <family val="2"/>
      <scheme val="minor"/>
    </font>
    <font>
      <i/>
      <sz val="10"/>
      <color theme="1"/>
      <name val="Calibri"/>
      <family val="2"/>
      <scheme val="minor"/>
    </font>
    <font>
      <i/>
      <sz val="9"/>
      <color theme="1"/>
      <name val="Calibri"/>
      <family val="2"/>
      <scheme val="minor"/>
    </font>
    <font>
      <i/>
      <sz val="8"/>
      <color theme="1"/>
      <name val="Calibri"/>
      <family val="2"/>
      <scheme val="minor"/>
    </font>
    <font>
      <b/>
      <sz val="6"/>
      <color theme="0"/>
      <name val="Calibri"/>
      <family val="2"/>
      <scheme val="minor"/>
    </font>
    <font>
      <sz val="10"/>
      <color theme="0" tint="-4.9989318521683403E-2"/>
      <name val="Calibri"/>
      <family val="2"/>
      <scheme val="minor"/>
    </font>
    <font>
      <b/>
      <sz val="6"/>
      <color theme="4"/>
      <name val="Calibri"/>
      <family val="2"/>
      <scheme val="minor"/>
    </font>
    <font>
      <b/>
      <sz val="6"/>
      <color theme="5"/>
      <name val="Calibri"/>
      <family val="2"/>
      <scheme val="minor"/>
    </font>
    <font>
      <b/>
      <sz val="6"/>
      <color theme="8"/>
      <name val="Calibri"/>
      <family val="2"/>
      <scheme val="minor"/>
    </font>
    <font>
      <sz val="8"/>
      <color theme="0" tint="-4.9989318521683403E-2"/>
      <name val="Calibri"/>
      <family val="2"/>
      <scheme val="minor"/>
    </font>
    <font>
      <b/>
      <sz val="6"/>
      <color theme="8" tint="0.79998168889431442"/>
      <name val="Calibri"/>
      <family val="2"/>
      <scheme val="minor"/>
    </font>
    <font>
      <b/>
      <sz val="8"/>
      <color theme="8" tint="0.79998168889431442"/>
      <name val="Calibri"/>
      <family val="2"/>
      <scheme val="minor"/>
    </font>
    <font>
      <sz val="7"/>
      <color theme="1"/>
      <name val="Calibri"/>
      <family val="2"/>
      <scheme val="minor"/>
    </font>
    <font>
      <sz val="7"/>
      <name val="Calibri"/>
      <family val="2"/>
      <scheme val="minor"/>
    </font>
    <font>
      <sz val="10"/>
      <name val="Calibri"/>
      <family val="2"/>
      <scheme val="minor"/>
    </font>
    <font>
      <i/>
      <sz val="8"/>
      <name val="Calibri"/>
      <family val="2"/>
      <scheme val="minor"/>
    </font>
    <font>
      <sz val="24"/>
      <color theme="0" tint="-0.499984740745262"/>
      <name val="Calibri"/>
      <family val="2"/>
      <scheme val="minor"/>
    </font>
    <font>
      <i/>
      <sz val="10"/>
      <color theme="0" tint="-0.499984740745262"/>
      <name val="Calibri"/>
      <family val="2"/>
      <scheme val="minor"/>
    </font>
    <font>
      <b/>
      <i/>
      <sz val="6"/>
      <color theme="1"/>
      <name val="Calibri"/>
      <family val="2"/>
      <scheme val="minor"/>
    </font>
    <font>
      <b/>
      <sz val="30"/>
      <color theme="1"/>
      <name val="Calibri"/>
      <family val="2"/>
      <scheme val="minor"/>
    </font>
    <font>
      <u/>
      <sz val="11"/>
      <color theme="10"/>
      <name val="Calibri"/>
      <family val="2"/>
    </font>
    <font>
      <u/>
      <sz val="11"/>
      <name val="Calibri"/>
      <family val="2"/>
    </font>
    <font>
      <b/>
      <i/>
      <u/>
      <sz val="9"/>
      <name val="Calibri"/>
      <family val="2"/>
    </font>
    <font>
      <sz val="9"/>
      <color theme="1"/>
      <name val="Calibri"/>
      <family val="2"/>
      <scheme val="minor"/>
    </font>
    <font>
      <b/>
      <sz val="16"/>
      <color theme="1"/>
      <name val="Calibri"/>
      <family val="2"/>
      <scheme val="minor"/>
    </font>
    <font>
      <b/>
      <u/>
      <sz val="18"/>
      <color theme="1"/>
      <name val="Calibri"/>
      <family val="2"/>
      <scheme val="minor"/>
    </font>
    <font>
      <b/>
      <i/>
      <sz val="30"/>
      <color theme="1"/>
      <name val="Calibri"/>
      <family val="2"/>
      <scheme val="minor"/>
    </font>
    <font>
      <sz val="22"/>
      <color theme="4"/>
      <name val="Calibri"/>
      <family val="2"/>
      <scheme val="minor"/>
    </font>
    <font>
      <b/>
      <sz val="12"/>
      <color theme="0"/>
      <name val="Calibri"/>
      <family val="2"/>
      <scheme val="minor"/>
    </font>
    <font>
      <sz val="10"/>
      <name val="Arial"/>
      <family val="2"/>
    </font>
    <font>
      <b/>
      <sz val="36"/>
      <color rgb="FFFF0000"/>
      <name val="Arial"/>
      <family val="2"/>
    </font>
    <font>
      <b/>
      <sz val="16"/>
      <name val="Arial"/>
      <family val="2"/>
    </font>
    <font>
      <b/>
      <sz val="10"/>
      <name val="Arial"/>
      <family val="2"/>
    </font>
    <font>
      <i/>
      <sz val="10"/>
      <name val="Arial"/>
      <family val="2"/>
    </font>
    <font>
      <b/>
      <sz val="14"/>
      <name val="Arial"/>
      <family val="2"/>
    </font>
    <font>
      <sz val="10"/>
      <name val="Arial"/>
      <family val="2"/>
    </font>
    <font>
      <b/>
      <sz val="12"/>
      <name val="Arial"/>
      <family val="2"/>
    </font>
    <font>
      <b/>
      <sz val="14"/>
      <color indexed="10"/>
      <name val="Arial"/>
      <family val="2"/>
    </font>
    <font>
      <b/>
      <sz val="14"/>
      <color theme="5" tint="0.59999389629810485"/>
      <name val="Arial"/>
      <family val="2"/>
    </font>
    <font>
      <b/>
      <sz val="16"/>
      <color theme="5" tint="0.59999389629810485"/>
      <name val="Arial"/>
      <family val="2"/>
    </font>
    <font>
      <i/>
      <sz val="10"/>
      <color theme="5" tint="0.59999389629810485"/>
      <name val="Arial"/>
      <family val="2"/>
    </font>
    <font>
      <b/>
      <i/>
      <sz val="12"/>
      <color theme="1"/>
      <name val="Calibri"/>
      <family val="2"/>
      <scheme val="minor"/>
    </font>
    <font>
      <b/>
      <sz val="10"/>
      <color rgb="FFFF0000"/>
      <name val="Calibri"/>
      <family val="2"/>
      <scheme val="minor"/>
    </font>
    <font>
      <b/>
      <sz val="7"/>
      <color rgb="FFFF0000"/>
      <name val="Calibri"/>
      <family val="2"/>
      <scheme val="minor"/>
    </font>
    <font>
      <b/>
      <sz val="11"/>
      <color theme="0"/>
      <name val="Calibri"/>
      <family val="2"/>
      <scheme val="minor"/>
    </font>
    <font>
      <sz val="18"/>
      <color theme="0"/>
      <name val="MrEavesSanOT"/>
      <family val="2"/>
    </font>
    <font>
      <sz val="18"/>
      <color theme="0"/>
      <name val="Mystical Woods Rough Script"/>
    </font>
    <font>
      <b/>
      <sz val="9"/>
      <name val="Calibri"/>
      <family val="2"/>
      <scheme val="minor"/>
    </font>
    <font>
      <b/>
      <sz val="8"/>
      <name val="Calibri"/>
      <family val="2"/>
      <scheme val="minor"/>
    </font>
    <font>
      <b/>
      <sz val="8"/>
      <color theme="1"/>
      <name val="Calibri"/>
      <family val="2"/>
      <scheme val="minor"/>
    </font>
    <font>
      <sz val="28"/>
      <color theme="0"/>
      <name val="Mystical Woods Rough Script"/>
      <family val="2"/>
    </font>
    <font>
      <sz val="28"/>
      <color theme="0"/>
      <name val="MrEavesSanOT"/>
      <family val="2"/>
    </font>
    <font>
      <sz val="28"/>
      <color theme="0"/>
      <name val="Mystical Woods Rough Script"/>
    </font>
    <font>
      <sz val="8"/>
      <color theme="1"/>
      <name val="Calibri"/>
      <family val="2"/>
      <scheme val="minor"/>
    </font>
    <font>
      <b/>
      <sz val="11"/>
      <color theme="1"/>
      <name val="Calibri"/>
      <family val="2"/>
      <scheme val="minor"/>
    </font>
    <font>
      <sz val="36"/>
      <color theme="0"/>
      <name val="MrEavesSanOT"/>
      <family val="2"/>
    </font>
    <font>
      <sz val="36"/>
      <color theme="0"/>
      <name val="Mystical Woods Rough Script"/>
    </font>
    <font>
      <sz val="16"/>
      <color rgb="FFFF0000"/>
      <name val="Calibri"/>
      <family val="2"/>
      <scheme val="minor"/>
    </font>
    <font>
      <sz val="22"/>
      <color theme="0"/>
      <name val="MrEavesSanOT"/>
      <family val="2"/>
    </font>
    <font>
      <sz val="6"/>
      <color theme="1"/>
      <name val="Calibri"/>
      <family val="2"/>
      <scheme val="minor"/>
    </font>
    <font>
      <sz val="9"/>
      <color theme="0"/>
      <name val="Calibri"/>
      <family val="2"/>
      <scheme val="minor"/>
    </font>
    <font>
      <sz val="10"/>
      <color theme="0"/>
      <name val="Calibri"/>
      <family val="2"/>
      <scheme val="minor"/>
    </font>
    <font>
      <i/>
      <sz val="10"/>
      <color theme="0"/>
      <name val="Calibri"/>
      <family val="2"/>
      <scheme val="minor"/>
    </font>
    <font>
      <b/>
      <i/>
      <sz val="9"/>
      <color theme="1"/>
      <name val="Calibri"/>
      <family val="2"/>
      <scheme val="minor"/>
    </font>
    <font>
      <b/>
      <i/>
      <sz val="9"/>
      <color rgb="FFFF0000"/>
      <name val="Calibri"/>
      <family val="2"/>
      <scheme val="minor"/>
    </font>
    <font>
      <b/>
      <sz val="6"/>
      <color rgb="FFFF0000"/>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3A96CE"/>
        <bgColor indexed="64"/>
      </patternFill>
    </fill>
    <fill>
      <patternFill patternType="solid">
        <fgColor rgb="FFFFCC00"/>
        <bgColor indexed="64"/>
      </patternFill>
    </fill>
    <fill>
      <patternFill patternType="solid">
        <fgColor theme="9"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1" tint="0.499984740745262"/>
        <bgColor indexed="64"/>
      </patternFill>
    </fill>
  </fills>
  <borders count="10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DotDot">
        <color auto="1"/>
      </bottom>
      <diagonal/>
    </border>
    <border>
      <left/>
      <right/>
      <top style="dashDotDot">
        <color auto="1"/>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dashDotDot">
        <color auto="1"/>
      </right>
      <top style="dashDotDot">
        <color auto="1"/>
      </top>
      <bottom style="medium">
        <color indexed="64"/>
      </bottom>
      <diagonal/>
    </border>
    <border>
      <left style="dashDotDot">
        <color auto="1"/>
      </left>
      <right/>
      <top style="dashDotDot">
        <color auto="1"/>
      </top>
      <bottom style="medium">
        <color indexed="64"/>
      </bottom>
      <diagonal/>
    </border>
    <border>
      <left style="thin">
        <color indexed="64"/>
      </left>
      <right style="thick">
        <color rgb="FFFFFF00"/>
      </right>
      <top style="thin">
        <color indexed="64"/>
      </top>
      <bottom style="thin">
        <color indexed="64"/>
      </bottom>
      <diagonal/>
    </border>
    <border>
      <left style="thin">
        <color indexed="64"/>
      </left>
      <right style="thick">
        <color rgb="FFFFFF00"/>
      </right>
      <top/>
      <bottom style="thin">
        <color indexed="64"/>
      </bottom>
      <diagonal/>
    </border>
    <border>
      <left style="thin">
        <color indexed="64"/>
      </left>
      <right style="thick">
        <color rgb="FFFFFF00"/>
      </right>
      <top style="thin">
        <color indexed="64"/>
      </top>
      <bottom style="thick">
        <color rgb="FFFFFF00"/>
      </bottom>
      <diagonal/>
    </border>
    <border>
      <left style="medium">
        <color indexed="64"/>
      </left>
      <right style="thin">
        <color indexed="64"/>
      </right>
      <top style="thin">
        <color indexed="64"/>
      </top>
      <bottom style="thick">
        <color rgb="FFFFFF00"/>
      </bottom>
      <diagonal/>
    </border>
    <border>
      <left style="thin">
        <color indexed="64"/>
      </left>
      <right style="thin">
        <color indexed="64"/>
      </right>
      <top style="thin">
        <color indexed="64"/>
      </top>
      <bottom style="thick">
        <color rgb="FFFFFF00"/>
      </bottom>
      <diagonal/>
    </border>
    <border>
      <left/>
      <right style="thin">
        <color indexed="64"/>
      </right>
      <top style="thin">
        <color indexed="64"/>
      </top>
      <bottom style="thick">
        <color rgb="FFFFFF00"/>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bottom style="thick">
        <color rgb="FFFF0000"/>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rgb="FFFF0000"/>
      </left>
      <right/>
      <top/>
      <bottom/>
      <diagonal/>
    </border>
    <border>
      <left style="medium">
        <color indexed="64"/>
      </left>
      <right style="thin">
        <color indexed="64"/>
      </right>
      <top style="medium">
        <color indexed="64"/>
      </top>
      <bottom/>
      <diagonal/>
    </border>
    <border>
      <left style="medium">
        <color indexed="64"/>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indexed="64"/>
      </left>
      <right style="thick">
        <color rgb="FFFF0000"/>
      </right>
      <top style="medium">
        <color indexed="64"/>
      </top>
      <bottom style="thick">
        <color rgb="FFFF0000"/>
      </bottom>
      <diagonal/>
    </border>
    <border>
      <left style="medium">
        <color indexed="64"/>
      </left>
      <right style="medium">
        <color indexed="64"/>
      </right>
      <top style="thick">
        <color rgb="FFFF0000"/>
      </top>
      <bottom style="medium">
        <color indexed="64"/>
      </bottom>
      <diagonal/>
    </border>
    <border>
      <left style="thick">
        <color rgb="FFFFFF00"/>
      </left>
      <right style="medium">
        <color indexed="64"/>
      </right>
      <top style="medium">
        <color indexed="64"/>
      </top>
      <bottom style="medium">
        <color indexed="64"/>
      </bottom>
      <diagonal/>
    </border>
    <border>
      <left style="medium">
        <color indexed="64"/>
      </left>
      <right style="thick">
        <color rgb="FFFFFF00"/>
      </right>
      <top style="medium">
        <color indexed="64"/>
      </top>
      <bottom style="medium">
        <color indexed="64"/>
      </bottom>
      <diagonal/>
    </border>
    <border>
      <left style="medium">
        <color indexed="64"/>
      </left>
      <right style="medium">
        <color indexed="64"/>
      </right>
      <top style="thick">
        <color rgb="FFFFFF00"/>
      </top>
      <bottom style="medium">
        <color indexed="64"/>
      </bottom>
      <diagonal/>
    </border>
    <border>
      <left style="medium">
        <color indexed="64"/>
      </left>
      <right style="medium">
        <color indexed="64"/>
      </right>
      <top style="medium">
        <color indexed="64"/>
      </top>
      <bottom style="thick">
        <color rgb="FFFFFF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style="medium">
        <color auto="1"/>
      </left>
      <right style="medium">
        <color auto="1"/>
      </right>
      <top/>
      <bottom/>
      <diagonal/>
    </border>
    <border>
      <left style="thin">
        <color indexed="64"/>
      </left>
      <right style="thick">
        <color rgb="FFFFFF00"/>
      </right>
      <top style="medium">
        <color indexed="64"/>
      </top>
      <bottom style="thin">
        <color indexed="64"/>
      </bottom>
      <diagonal/>
    </border>
    <border>
      <left style="thick">
        <color rgb="FFFFFF00"/>
      </left>
      <right style="thin">
        <color auto="1"/>
      </right>
      <top style="medium">
        <color indexed="64"/>
      </top>
      <bottom style="thin">
        <color auto="1"/>
      </bottom>
      <diagonal/>
    </border>
    <border>
      <left style="thick">
        <color rgb="FFFFFF00"/>
      </left>
      <right style="thin">
        <color indexed="64"/>
      </right>
      <top style="thin">
        <color indexed="64"/>
      </top>
      <bottom style="thin">
        <color indexed="64"/>
      </bottom>
      <diagonal/>
    </border>
    <border>
      <left style="thick">
        <color rgb="FFFFFF00"/>
      </left>
      <right style="thin">
        <color indexed="64"/>
      </right>
      <top/>
      <bottom style="thin">
        <color indexed="64"/>
      </bottom>
      <diagonal/>
    </border>
    <border>
      <left style="thin">
        <color indexed="64"/>
      </left>
      <right style="thick">
        <color rgb="FFFFFF00"/>
      </right>
      <top style="thin">
        <color indexed="64"/>
      </top>
      <bottom/>
      <diagonal/>
    </border>
    <border>
      <left/>
      <right style="thick">
        <color rgb="FFFFFF00"/>
      </right>
      <top style="thin">
        <color auto="1"/>
      </top>
      <bottom style="thin">
        <color indexed="64"/>
      </bottom>
      <diagonal/>
    </border>
    <border>
      <left style="thin">
        <color auto="1"/>
      </left>
      <right style="thin">
        <color indexed="64"/>
      </right>
      <top/>
      <bottom style="thick">
        <color rgb="FFFFFF00"/>
      </bottom>
      <diagonal/>
    </border>
    <border>
      <left/>
      <right style="thin">
        <color indexed="64"/>
      </right>
      <top/>
      <bottom style="thick">
        <color rgb="FFFFFF00"/>
      </bottom>
      <diagonal/>
    </border>
    <border>
      <left/>
      <right style="thick">
        <color rgb="FFFFFF00"/>
      </right>
      <top/>
      <bottom style="thick">
        <color rgb="FFFFFF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double">
        <color rgb="FFFFCC00"/>
      </left>
      <right style="thin">
        <color indexed="64"/>
      </right>
      <top/>
      <bottom style="thin">
        <color indexed="64"/>
      </bottom>
      <diagonal/>
    </border>
    <border>
      <left style="double">
        <color rgb="FFFFCC00"/>
      </left>
      <right/>
      <top/>
      <bottom style="thin">
        <color indexed="64"/>
      </bottom>
      <diagonal/>
    </border>
    <border>
      <left style="double">
        <color rgb="FFFFCC00"/>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ck">
        <color rgb="FFFFFF00"/>
      </left>
      <right style="thin">
        <color auto="1"/>
      </right>
      <top style="thick">
        <color rgb="FFFFFF00"/>
      </top>
      <bottom style="thin">
        <color auto="1"/>
      </bottom>
      <diagonal/>
    </border>
    <border>
      <left style="thin">
        <color auto="1"/>
      </left>
      <right style="thin">
        <color auto="1"/>
      </right>
      <top style="thick">
        <color rgb="FFFFFF00"/>
      </top>
      <bottom style="thin">
        <color auto="1"/>
      </bottom>
      <diagonal/>
    </border>
  </borders>
  <cellStyleXfs count="3">
    <xf numFmtId="0" fontId="0" fillId="0" borderId="0"/>
    <xf numFmtId="0" fontId="31" fillId="0" borderId="0" applyNumberFormat="0" applyFill="0" applyBorder="0" applyAlignment="0" applyProtection="0">
      <alignment vertical="top"/>
      <protection locked="0"/>
    </xf>
    <xf numFmtId="0" fontId="40" fillId="0" borderId="0"/>
  </cellStyleXfs>
  <cellXfs count="748">
    <xf numFmtId="0" fontId="0" fillId="0" borderId="0" xfId="0"/>
    <xf numFmtId="0" fontId="1" fillId="2" borderId="1" xfId="0" applyFont="1" applyFill="1" applyBorder="1" applyAlignment="1" applyProtection="1">
      <alignment horizontal="left" vertical="center"/>
      <protection hidden="1"/>
    </xf>
    <xf numFmtId="0" fontId="1" fillId="2" borderId="1" xfId="0" applyFont="1" applyFill="1" applyBorder="1" applyAlignment="1" applyProtection="1">
      <alignment vertical="center"/>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1" fillId="0" borderId="0" xfId="0" applyFont="1" applyAlignment="1" applyProtection="1">
      <alignment vertical="center"/>
      <protection hidden="1"/>
    </xf>
    <xf numFmtId="165" fontId="4" fillId="0" borderId="11" xfId="0" applyNumberFormat="1" applyFont="1" applyBorder="1" applyAlignment="1" applyProtection="1">
      <alignment horizontal="center" vertical="center"/>
      <protection hidden="1"/>
    </xf>
    <xf numFmtId="165" fontId="4" fillId="0" borderId="12" xfId="0" applyNumberFormat="1" applyFont="1" applyBorder="1" applyAlignment="1" applyProtection="1">
      <alignment horizontal="center" vertical="center"/>
      <protection hidden="1"/>
    </xf>
    <xf numFmtId="165" fontId="4" fillId="0" borderId="13" xfId="0" applyNumberFormat="1" applyFont="1" applyBorder="1" applyAlignment="1" applyProtection="1">
      <alignment horizontal="center" vertical="center"/>
      <protection hidden="1"/>
    </xf>
    <xf numFmtId="165" fontId="4" fillId="0" borderId="14" xfId="0" applyNumberFormat="1" applyFont="1" applyBorder="1" applyAlignment="1" applyProtection="1">
      <alignment horizontal="center" vertical="center"/>
      <protection hidden="1"/>
    </xf>
    <xf numFmtId="165" fontId="4" fillId="0" borderId="15" xfId="0" applyNumberFormat="1" applyFont="1" applyBorder="1" applyAlignment="1" applyProtection="1">
      <alignment horizontal="center" vertical="center"/>
      <protection hidden="1"/>
    </xf>
    <xf numFmtId="165" fontId="4" fillId="0" borderId="16" xfId="0" applyNumberFormat="1" applyFont="1" applyBorder="1" applyAlignment="1" applyProtection="1">
      <alignment horizontal="center" vertical="center"/>
      <protection hidden="1"/>
    </xf>
    <xf numFmtId="165" fontId="7" fillId="5" borderId="20" xfId="0" applyNumberFormat="1" applyFont="1" applyFill="1" applyBorder="1" applyAlignment="1" applyProtection="1">
      <alignment horizontal="center" vertical="center"/>
      <protection hidden="1"/>
    </xf>
    <xf numFmtId="165" fontId="7" fillId="5" borderId="21" xfId="0" applyNumberFormat="1" applyFont="1" applyFill="1" applyBorder="1" applyAlignment="1" applyProtection="1">
      <alignment horizontal="center" vertical="center"/>
      <protection hidden="1"/>
    </xf>
    <xf numFmtId="165" fontId="7" fillId="5" borderId="22" xfId="0" applyNumberFormat="1" applyFont="1" applyFill="1" applyBorder="1" applyAlignment="1" applyProtection="1">
      <alignment horizontal="center" vertical="center"/>
      <protection hidden="1"/>
    </xf>
    <xf numFmtId="165" fontId="7" fillId="5" borderId="23" xfId="0" applyNumberFormat="1" applyFont="1" applyFill="1" applyBorder="1" applyAlignment="1" applyProtection="1">
      <alignment horizontal="center" vertical="center"/>
      <protection hidden="1"/>
    </xf>
    <xf numFmtId="165" fontId="4" fillId="0" borderId="24" xfId="0" applyNumberFormat="1" applyFont="1" applyBorder="1" applyAlignment="1" applyProtection="1">
      <alignment horizontal="center" vertical="center"/>
      <protection hidden="1"/>
    </xf>
    <xf numFmtId="165" fontId="4" fillId="0" borderId="22" xfId="0" applyNumberFormat="1" applyFont="1" applyBorder="1" applyAlignment="1" applyProtection="1">
      <alignment horizontal="center" vertical="center"/>
      <protection hidden="1"/>
    </xf>
    <xf numFmtId="165" fontId="7" fillId="5" borderId="24" xfId="0" applyNumberFormat="1" applyFont="1" applyFill="1" applyBorder="1" applyAlignment="1" applyProtection="1">
      <alignment horizontal="center" vertical="center"/>
      <protection hidden="1"/>
    </xf>
    <xf numFmtId="165" fontId="7" fillId="5" borderId="15" xfId="0" applyNumberFormat="1" applyFont="1" applyFill="1" applyBorder="1" applyAlignment="1" applyProtection="1">
      <alignment horizontal="center" vertical="center"/>
      <protection hidden="1"/>
    </xf>
    <xf numFmtId="165" fontId="7" fillId="5" borderId="14" xfId="0" applyNumberFormat="1" applyFont="1" applyFill="1" applyBorder="1" applyAlignment="1" applyProtection="1">
      <alignment horizontal="center" vertical="center"/>
      <protection hidden="1"/>
    </xf>
    <xf numFmtId="165" fontId="4" fillId="6" borderId="15" xfId="0" applyNumberFormat="1" applyFont="1" applyFill="1" applyBorder="1" applyAlignment="1" applyProtection="1">
      <alignment horizontal="center" vertical="center"/>
      <protection hidden="1"/>
    </xf>
    <xf numFmtId="165" fontId="4" fillId="6" borderId="14" xfId="0" applyNumberFormat="1" applyFont="1" applyFill="1" applyBorder="1" applyAlignment="1" applyProtection="1">
      <alignment horizontal="center" vertical="center"/>
      <protection hidden="1"/>
    </xf>
    <xf numFmtId="165" fontId="4" fillId="6" borderId="16" xfId="0" applyNumberFormat="1" applyFont="1" applyFill="1" applyBorder="1" applyAlignment="1" applyProtection="1">
      <alignment horizontal="center" vertical="center"/>
      <protection hidden="1"/>
    </xf>
    <xf numFmtId="165" fontId="7" fillId="6" borderId="21" xfId="0" applyNumberFormat="1" applyFont="1" applyFill="1" applyBorder="1" applyAlignment="1" applyProtection="1">
      <alignment horizontal="center" vertical="center"/>
      <protection hidden="1"/>
    </xf>
    <xf numFmtId="165" fontId="7" fillId="6" borderId="22" xfId="0" applyNumberFormat="1" applyFont="1" applyFill="1" applyBorder="1" applyAlignment="1" applyProtection="1">
      <alignment horizontal="center" vertical="center"/>
      <protection hidden="1"/>
    </xf>
    <xf numFmtId="165" fontId="7" fillId="6" borderId="23" xfId="0" applyNumberFormat="1" applyFont="1" applyFill="1" applyBorder="1" applyAlignment="1" applyProtection="1">
      <alignment horizontal="center" vertical="center"/>
      <protection hidden="1"/>
    </xf>
    <xf numFmtId="165" fontId="4" fillId="0" borderId="27" xfId="0" applyNumberFormat="1" applyFont="1" applyBorder="1" applyAlignment="1" applyProtection="1">
      <alignment horizontal="center" vertical="center"/>
      <protection hidden="1"/>
    </xf>
    <xf numFmtId="165" fontId="4" fillId="6" borderId="30" xfId="0" applyNumberFormat="1" applyFont="1" applyFill="1" applyBorder="1" applyAlignment="1" applyProtection="1">
      <alignment horizontal="center" vertical="center"/>
      <protection hidden="1"/>
    </xf>
    <xf numFmtId="165" fontId="4" fillId="6" borderId="31" xfId="0" applyNumberFormat="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165" fontId="4" fillId="0" borderId="32" xfId="0" applyNumberFormat="1" applyFont="1" applyBorder="1" applyAlignment="1" applyProtection="1">
      <alignment horizontal="center" vertical="center"/>
      <protection hidden="1"/>
    </xf>
    <xf numFmtId="0" fontId="1" fillId="2" borderId="4" xfId="0" applyFont="1" applyFill="1" applyBorder="1" applyAlignment="1" applyProtection="1">
      <alignment horizontal="left" vertical="center"/>
      <protection hidden="1"/>
    </xf>
    <xf numFmtId="0" fontId="15" fillId="2" borderId="3" xfId="0" applyFont="1" applyFill="1" applyBorder="1" applyAlignment="1" applyProtection="1">
      <alignment horizontal="center" vertical="center"/>
      <protection hidden="1"/>
    </xf>
    <xf numFmtId="0" fontId="1" fillId="2" borderId="2" xfId="0" applyFont="1" applyFill="1" applyBorder="1" applyAlignment="1" applyProtection="1">
      <alignment vertical="center"/>
      <protection hidden="1"/>
    </xf>
    <xf numFmtId="0" fontId="1" fillId="2" borderId="7" xfId="0" applyFont="1" applyFill="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7" fillId="2" borderId="35" xfId="0" applyFont="1" applyFill="1" applyBorder="1" applyAlignment="1" applyProtection="1">
      <alignment horizontal="center" vertical="center"/>
      <protection hidden="1"/>
    </xf>
    <xf numFmtId="0" fontId="18" fillId="2" borderId="36" xfId="0" applyFont="1" applyFill="1" applyBorder="1" applyAlignment="1" applyProtection="1">
      <alignment horizontal="center" vertical="center"/>
      <protection hidden="1"/>
    </xf>
    <xf numFmtId="0" fontId="19" fillId="2" borderId="8"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1" fillId="2" borderId="37" xfId="0" applyFont="1" applyFill="1" applyBorder="1" applyAlignment="1" applyProtection="1">
      <alignment horizontal="center" vertical="center"/>
      <protection hidden="1"/>
    </xf>
    <xf numFmtId="0" fontId="15" fillId="2" borderId="38" xfId="0" applyFont="1" applyFill="1" applyBorder="1" applyAlignment="1" applyProtection="1">
      <alignment horizontal="center" vertical="center"/>
      <protection hidden="1"/>
    </xf>
    <xf numFmtId="0" fontId="15" fillId="2" borderId="39" xfId="0" applyFont="1" applyFill="1" applyBorder="1" applyAlignment="1" applyProtection="1">
      <alignment horizontal="center" vertical="center"/>
      <protection hidden="1"/>
    </xf>
    <xf numFmtId="0" fontId="15" fillId="2" borderId="40"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2" fillId="2" borderId="37"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5" fillId="2" borderId="40" xfId="0" applyFont="1" applyFill="1" applyBorder="1" applyAlignment="1" applyProtection="1">
      <alignment horizontal="center" vertical="center"/>
      <protection hidden="1"/>
    </xf>
    <xf numFmtId="0" fontId="23" fillId="0" borderId="37" xfId="0" applyFont="1" applyBorder="1" applyAlignment="1" applyProtection="1">
      <alignment horizontal="left" vertical="center"/>
      <protection hidden="1"/>
    </xf>
    <xf numFmtId="0" fontId="23" fillId="0" borderId="39" xfId="0" applyFont="1" applyBorder="1" applyAlignment="1" applyProtection="1">
      <alignment horizontal="left" vertical="center"/>
      <protection hidden="1"/>
    </xf>
    <xf numFmtId="0" fontId="23" fillId="0" borderId="13" xfId="0" applyFont="1" applyBorder="1" applyAlignment="1" applyProtection="1">
      <alignment horizontal="left" vertical="center"/>
      <protection hidden="1"/>
    </xf>
    <xf numFmtId="2" fontId="4" fillId="0" borderId="27" xfId="0" applyNumberFormat="1" applyFont="1" applyBorder="1" applyAlignment="1" applyProtection="1">
      <alignment horizontal="center" vertical="center"/>
      <protection hidden="1"/>
    </xf>
    <xf numFmtId="164" fontId="4" fillId="3" borderId="41" xfId="0" applyNumberFormat="1" applyFont="1" applyFill="1" applyBorder="1" applyAlignment="1" applyProtection="1">
      <alignment horizontal="center" vertical="center"/>
      <protection hidden="1"/>
    </xf>
    <xf numFmtId="164" fontId="4" fillId="4" borderId="41" xfId="0" applyNumberFormat="1" applyFont="1" applyFill="1" applyBorder="1" applyAlignment="1" applyProtection="1">
      <alignment horizontal="center" vertical="center"/>
      <protection hidden="1"/>
    </xf>
    <xf numFmtId="2" fontId="24" fillId="5" borderId="18" xfId="0" applyNumberFormat="1" applyFont="1" applyFill="1" applyBorder="1" applyAlignment="1" applyProtection="1">
      <alignment horizontal="left" vertical="center"/>
      <protection hidden="1"/>
    </xf>
    <xf numFmtId="2" fontId="24" fillId="5" borderId="42" xfId="0" applyNumberFormat="1" applyFont="1" applyFill="1" applyBorder="1" applyAlignment="1" applyProtection="1">
      <alignment horizontal="left" vertical="center"/>
      <protection hidden="1"/>
    </xf>
    <xf numFmtId="2" fontId="24" fillId="5" borderId="22" xfId="0" applyNumberFormat="1" applyFont="1" applyFill="1" applyBorder="1" applyAlignment="1" applyProtection="1">
      <alignment horizontal="left" vertical="center"/>
      <protection hidden="1"/>
    </xf>
    <xf numFmtId="2" fontId="7" fillId="5" borderId="23" xfId="0" applyNumberFormat="1" applyFont="1" applyFill="1" applyBorder="1" applyAlignment="1" applyProtection="1">
      <alignment horizontal="center" vertical="center"/>
      <protection hidden="1"/>
    </xf>
    <xf numFmtId="164" fontId="4" fillId="3" borderId="43" xfId="0" applyNumberFormat="1" applyFont="1" applyFill="1" applyBorder="1" applyAlignment="1" applyProtection="1">
      <alignment horizontal="center" vertical="center"/>
      <protection hidden="1"/>
    </xf>
    <xf numFmtId="164" fontId="4" fillId="4" borderId="43" xfId="0" applyNumberFormat="1" applyFont="1" applyFill="1" applyBorder="1" applyAlignment="1" applyProtection="1">
      <alignment horizontal="center" vertical="center"/>
      <protection hidden="1"/>
    </xf>
    <xf numFmtId="0" fontId="23" fillId="0" borderId="18" xfId="0" applyFont="1" applyBorder="1" applyAlignment="1" applyProtection="1">
      <alignment horizontal="left" vertical="center"/>
      <protection hidden="1"/>
    </xf>
    <xf numFmtId="0" fontId="23" fillId="0" borderId="42" xfId="0" applyFont="1" applyBorder="1" applyAlignment="1" applyProtection="1">
      <alignment horizontal="left" vertical="center"/>
      <protection hidden="1"/>
    </xf>
    <xf numFmtId="0" fontId="23" fillId="0" borderId="22" xfId="0" applyFont="1" applyBorder="1" applyAlignment="1" applyProtection="1">
      <alignment horizontal="left" vertical="center"/>
      <protection hidden="1"/>
    </xf>
    <xf numFmtId="2" fontId="4" fillId="0" borderId="16" xfId="0" applyNumberFormat="1" applyFont="1" applyBorder="1" applyAlignment="1" applyProtection="1">
      <alignment horizontal="center" vertical="center"/>
      <protection hidden="1"/>
    </xf>
    <xf numFmtId="165" fontId="4" fillId="5" borderId="16" xfId="0" applyNumberFormat="1"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2" fontId="24" fillId="5" borderId="44" xfId="0" applyNumberFormat="1" applyFont="1" applyFill="1" applyBorder="1" applyAlignment="1" applyProtection="1">
      <alignment horizontal="left" vertical="center"/>
      <protection hidden="1"/>
    </xf>
    <xf numFmtId="2" fontId="24" fillId="5" borderId="45" xfId="0" applyNumberFormat="1" applyFont="1" applyFill="1" applyBorder="1" applyAlignment="1" applyProtection="1">
      <alignment horizontal="left" vertical="center"/>
      <protection hidden="1"/>
    </xf>
    <xf numFmtId="2" fontId="24" fillId="5" borderId="46" xfId="0" applyNumberFormat="1" applyFont="1" applyFill="1" applyBorder="1" applyAlignment="1" applyProtection="1">
      <alignment horizontal="left" vertical="center"/>
      <protection hidden="1"/>
    </xf>
    <xf numFmtId="2" fontId="7" fillId="5" borderId="47" xfId="0" applyNumberFormat="1" applyFont="1" applyFill="1" applyBorder="1" applyAlignment="1" applyProtection="1">
      <alignment horizontal="center" vertical="center"/>
      <protection hidden="1"/>
    </xf>
    <xf numFmtId="2" fontId="7" fillId="5" borderId="48" xfId="0" applyNumberFormat="1" applyFont="1" applyFill="1" applyBorder="1" applyAlignment="1" applyProtection="1">
      <alignment horizontal="center" vertical="center"/>
      <protection hidden="1"/>
    </xf>
    <xf numFmtId="0" fontId="1" fillId="0" borderId="0" xfId="0" applyFont="1" applyAlignment="1" applyProtection="1">
      <alignment horizontal="left" vertical="center"/>
      <protection hidden="1"/>
    </xf>
    <xf numFmtId="164" fontId="4" fillId="3" borderId="49" xfId="0" applyNumberFormat="1" applyFont="1" applyFill="1" applyBorder="1" applyAlignment="1" applyProtection="1">
      <alignment horizontal="center" vertical="center"/>
      <protection hidden="1"/>
    </xf>
    <xf numFmtId="164" fontId="4" fillId="4" borderId="49" xfId="0" applyNumberFormat="1" applyFont="1" applyFill="1" applyBorder="1" applyAlignment="1" applyProtection="1">
      <alignment horizontal="center" vertical="center"/>
      <protection hidden="1"/>
    </xf>
    <xf numFmtId="165" fontId="4" fillId="0" borderId="30" xfId="0" applyNumberFormat="1" applyFont="1" applyBorder="1" applyAlignment="1" applyProtection="1">
      <alignment horizontal="center" vertical="center"/>
      <protection hidden="1"/>
    </xf>
    <xf numFmtId="165" fontId="4" fillId="0" borderId="31" xfId="0" applyNumberFormat="1" applyFont="1" applyBorder="1" applyAlignment="1" applyProtection="1">
      <alignment horizontal="center" vertical="center"/>
      <protection hidden="1"/>
    </xf>
    <xf numFmtId="0" fontId="28" fillId="0" borderId="0" xfId="0" applyFont="1" applyAlignment="1" applyProtection="1">
      <alignment vertical="center"/>
      <protection hidden="1"/>
    </xf>
    <xf numFmtId="0" fontId="0" fillId="0" borderId="0" xfId="0" applyProtection="1">
      <protection hidden="1"/>
    </xf>
    <xf numFmtId="0" fontId="1" fillId="0" borderId="0" xfId="0" applyFont="1" applyProtection="1">
      <protection hidden="1"/>
    </xf>
    <xf numFmtId="0" fontId="29" fillId="0" borderId="0" xfId="0" applyFont="1" applyAlignment="1" applyProtection="1">
      <alignment horizontal="center" vertical="center"/>
      <protection hidden="1"/>
    </xf>
    <xf numFmtId="0" fontId="2" fillId="2" borderId="2" xfId="0" applyFont="1" applyFill="1" applyBorder="1" applyAlignment="1" applyProtection="1">
      <alignment horizontal="left" vertical="center"/>
      <protection hidden="1"/>
    </xf>
    <xf numFmtId="165" fontId="7" fillId="7" borderId="23" xfId="0" applyNumberFormat="1" applyFont="1" applyFill="1" applyBorder="1" applyAlignment="1" applyProtection="1">
      <alignment horizontal="center" vertical="center"/>
      <protection hidden="1"/>
    </xf>
    <xf numFmtId="165" fontId="4" fillId="7" borderId="0" xfId="0" applyNumberFormat="1" applyFont="1" applyFill="1" applyAlignment="1" applyProtection="1">
      <alignment horizontal="center" vertical="center"/>
      <protection hidden="1"/>
    </xf>
    <xf numFmtId="0" fontId="1" fillId="2" borderId="0" xfId="0" applyFont="1" applyFill="1" applyAlignment="1" applyProtection="1">
      <alignment vertical="center"/>
      <protection hidden="1"/>
    </xf>
    <xf numFmtId="0" fontId="30" fillId="0" borderId="0" xfId="0" applyFont="1" applyAlignment="1" applyProtection="1">
      <alignment vertical="center"/>
      <protection hidden="1"/>
    </xf>
    <xf numFmtId="0" fontId="33" fillId="0" borderId="0" xfId="1" applyFont="1" applyAlignment="1" applyProtection="1">
      <alignment horizontal="center" vertical="center"/>
      <protection hidden="1"/>
    </xf>
    <xf numFmtId="0" fontId="34" fillId="0" borderId="0" xfId="0" applyFont="1" applyAlignment="1" applyProtection="1">
      <alignment horizontal="right" vertical="center"/>
      <protection hidden="1"/>
    </xf>
    <xf numFmtId="0" fontId="34" fillId="0" borderId="0" xfId="0" applyFont="1" applyAlignment="1" applyProtection="1">
      <alignment horizontal="right" vertical="center"/>
      <protection locked="0" hidden="1"/>
    </xf>
    <xf numFmtId="0" fontId="35" fillId="0" borderId="0" xfId="0" applyFont="1" applyAlignment="1" applyProtection="1">
      <alignment vertical="center" wrapText="1"/>
      <protection locked="0" hidden="1"/>
    </xf>
    <xf numFmtId="0" fontId="8" fillId="7" borderId="0" xfId="0" applyFont="1" applyFill="1" applyAlignment="1" applyProtection="1">
      <alignment horizontal="left" vertical="center"/>
      <protection hidden="1"/>
    </xf>
    <xf numFmtId="0" fontId="1" fillId="0" borderId="0" xfId="0" applyFont="1" applyAlignment="1" applyProtection="1">
      <alignment horizontal="right" vertical="center"/>
      <protection hidden="1"/>
    </xf>
    <xf numFmtId="0" fontId="38" fillId="0" borderId="0" xfId="0" applyFont="1" applyAlignment="1" applyProtection="1">
      <alignment horizontal="right" vertical="center"/>
      <protection hidden="1"/>
    </xf>
    <xf numFmtId="165" fontId="4" fillId="0" borderId="58" xfId="0" applyNumberFormat="1" applyFont="1" applyBorder="1" applyAlignment="1" applyProtection="1">
      <alignment horizontal="center" vertical="center"/>
      <protection hidden="1"/>
    </xf>
    <xf numFmtId="165" fontId="7" fillId="5" borderId="59" xfId="0" applyNumberFormat="1" applyFont="1" applyFill="1" applyBorder="1" applyAlignment="1" applyProtection="1">
      <alignment horizontal="center" vertical="center"/>
      <protection hidden="1"/>
    </xf>
    <xf numFmtId="165" fontId="4" fillId="0" borderId="60" xfId="0" applyNumberFormat="1" applyFont="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164" fontId="4" fillId="7" borderId="69" xfId="0" applyNumberFormat="1" applyFont="1" applyFill="1" applyBorder="1" applyAlignment="1" applyProtection="1">
      <alignment horizontal="center" vertical="center"/>
      <protection hidden="1"/>
    </xf>
    <xf numFmtId="164" fontId="4" fillId="7" borderId="67" xfId="0" applyNumberFormat="1" applyFont="1" applyFill="1" applyBorder="1" applyAlignment="1" applyProtection="1">
      <alignment horizontal="center" vertical="center"/>
      <protection hidden="1"/>
    </xf>
    <xf numFmtId="164" fontId="4" fillId="7" borderId="65" xfId="0" applyNumberFormat="1" applyFont="1" applyFill="1" applyBorder="1" applyAlignment="1" applyProtection="1">
      <alignment horizontal="center" vertical="center"/>
      <protection hidden="1"/>
    </xf>
    <xf numFmtId="0" fontId="39" fillId="2" borderId="1" xfId="0" applyFont="1" applyFill="1" applyBorder="1" applyAlignment="1" applyProtection="1">
      <alignment vertical="center"/>
      <protection hidden="1"/>
    </xf>
    <xf numFmtId="164" fontId="4" fillId="7" borderId="37" xfId="0" applyNumberFormat="1" applyFont="1" applyFill="1" applyBorder="1" applyAlignment="1" applyProtection="1">
      <alignment horizontal="left" vertical="center"/>
      <protection hidden="1"/>
    </xf>
    <xf numFmtId="164" fontId="4" fillId="7" borderId="40" xfId="0" applyNumberFormat="1" applyFont="1" applyFill="1" applyBorder="1" applyAlignment="1" applyProtection="1">
      <alignment horizontal="left" vertical="center"/>
      <protection hidden="1"/>
    </xf>
    <xf numFmtId="164" fontId="4" fillId="7" borderId="18" xfId="0" applyNumberFormat="1" applyFont="1" applyFill="1" applyBorder="1" applyAlignment="1" applyProtection="1">
      <alignment horizontal="left" vertical="center"/>
      <protection hidden="1"/>
    </xf>
    <xf numFmtId="164" fontId="4" fillId="7" borderId="19" xfId="0" applyNumberFormat="1" applyFont="1" applyFill="1" applyBorder="1" applyAlignment="1" applyProtection="1">
      <alignment horizontal="left" vertical="center"/>
      <protection hidden="1"/>
    </xf>
    <xf numFmtId="164" fontId="4" fillId="7" borderId="25" xfId="0" applyNumberFormat="1" applyFont="1" applyFill="1" applyBorder="1" applyAlignment="1" applyProtection="1">
      <alignment horizontal="left" vertical="center"/>
      <protection hidden="1"/>
    </xf>
    <xf numFmtId="164" fontId="4" fillId="7" borderId="26" xfId="0" applyNumberFormat="1" applyFont="1" applyFill="1" applyBorder="1" applyAlignment="1" applyProtection="1">
      <alignment horizontal="left" vertical="center"/>
      <protection hidden="1"/>
    </xf>
    <xf numFmtId="0" fontId="1" fillId="2" borderId="45" xfId="0" applyFont="1" applyFill="1" applyBorder="1" applyAlignment="1" applyProtection="1">
      <alignment vertical="center"/>
      <protection hidden="1"/>
    </xf>
    <xf numFmtId="0" fontId="1" fillId="2" borderId="48" xfId="0" applyFont="1" applyFill="1" applyBorder="1" applyAlignment="1" applyProtection="1">
      <alignment vertical="center"/>
      <protection hidden="1"/>
    </xf>
    <xf numFmtId="165" fontId="4" fillId="2" borderId="10" xfId="0" applyNumberFormat="1" applyFont="1" applyFill="1" applyBorder="1" applyAlignment="1" applyProtection="1">
      <alignment horizontal="center" vertical="center"/>
      <protection hidden="1"/>
    </xf>
    <xf numFmtId="165" fontId="7" fillId="2" borderId="10" xfId="0" applyNumberFormat="1" applyFont="1" applyFill="1" applyBorder="1" applyAlignment="1" applyProtection="1">
      <alignment horizontal="center" vertical="center"/>
      <protection hidden="1"/>
    </xf>
    <xf numFmtId="0" fontId="1" fillId="2" borderId="70" xfId="0" applyFont="1" applyFill="1" applyBorder="1" applyAlignment="1" applyProtection="1">
      <alignment vertical="center"/>
      <protection hidden="1"/>
    </xf>
    <xf numFmtId="0" fontId="40" fillId="0" borderId="0" xfId="2"/>
    <xf numFmtId="0" fontId="40" fillId="7" borderId="0" xfId="2" applyFill="1"/>
    <xf numFmtId="0" fontId="43" fillId="7" borderId="0" xfId="2" applyFont="1" applyFill="1"/>
    <xf numFmtId="0" fontId="44" fillId="7" borderId="22" xfId="2" applyFont="1" applyFill="1" applyBorder="1" applyAlignment="1">
      <alignment horizontal="center" vertical="center" wrapText="1"/>
    </xf>
    <xf numFmtId="168" fontId="42" fillId="3" borderId="42" xfId="2" applyNumberFormat="1" applyFont="1" applyFill="1" applyBorder="1" applyAlignment="1">
      <alignment horizontal="center" vertical="center"/>
    </xf>
    <xf numFmtId="0" fontId="45" fillId="7" borderId="71" xfId="2" applyFont="1" applyFill="1" applyBorder="1" applyAlignment="1">
      <alignment horizontal="right" vertical="center"/>
    </xf>
    <xf numFmtId="168" fontId="42" fillId="0" borderId="0" xfId="2" applyNumberFormat="1" applyFont="1" applyAlignment="1">
      <alignment horizontal="center" vertical="center"/>
    </xf>
    <xf numFmtId="0" fontId="45" fillId="7" borderId="0" xfId="2" applyFont="1" applyFill="1" applyAlignment="1">
      <alignment horizontal="right"/>
    </xf>
    <xf numFmtId="0" fontId="45" fillId="7" borderId="71" xfId="2" applyFont="1" applyFill="1" applyBorder="1" applyAlignment="1">
      <alignment horizontal="right" vertical="center" wrapText="1"/>
    </xf>
    <xf numFmtId="0" fontId="44" fillId="7" borderId="0" xfId="2" applyFont="1" applyFill="1" applyAlignment="1">
      <alignment horizontal="center" vertical="center" wrapText="1"/>
    </xf>
    <xf numFmtId="168" fontId="42" fillId="7" borderId="0" xfId="2" applyNumberFormat="1" applyFont="1" applyFill="1" applyAlignment="1">
      <alignment horizontal="center" vertical="center"/>
    </xf>
    <xf numFmtId="0" fontId="45" fillId="7" borderId="0" xfId="2" applyFont="1" applyFill="1" applyAlignment="1">
      <alignment horizontal="right" vertical="center"/>
    </xf>
    <xf numFmtId="168" fontId="42" fillId="8" borderId="42" xfId="2" applyNumberFormat="1" applyFont="1" applyFill="1" applyBorder="1" applyAlignment="1">
      <alignment horizontal="center" vertical="center"/>
    </xf>
    <xf numFmtId="0" fontId="46" fillId="7" borderId="0" xfId="2" applyFont="1" applyFill="1" applyAlignment="1">
      <alignment horizontal="center" vertical="top" wrapText="1"/>
    </xf>
    <xf numFmtId="0" fontId="47" fillId="11" borderId="0" xfId="2" applyFont="1" applyFill="1" applyAlignment="1">
      <alignment horizontal="center" vertical="center"/>
    </xf>
    <xf numFmtId="0" fontId="47" fillId="11" borderId="0" xfId="2" applyFont="1" applyFill="1" applyAlignment="1">
      <alignment horizontal="center" wrapText="1"/>
    </xf>
    <xf numFmtId="0" fontId="47" fillId="7" borderId="0" xfId="2" applyFont="1" applyFill="1" applyAlignment="1">
      <alignment horizontal="center"/>
    </xf>
    <xf numFmtId="0" fontId="42" fillId="11" borderId="0" xfId="2" applyFont="1" applyFill="1" applyAlignment="1">
      <alignment horizontal="center"/>
    </xf>
    <xf numFmtId="0" fontId="45" fillId="7" borderId="0" xfId="2" applyFont="1" applyFill="1"/>
    <xf numFmtId="0" fontId="0" fillId="0" borderId="72" xfId="0" applyBorder="1"/>
    <xf numFmtId="165" fontId="4" fillId="0" borderId="37" xfId="0" applyNumberFormat="1" applyFont="1" applyBorder="1" applyAlignment="1" applyProtection="1">
      <alignment horizontal="center" vertical="center"/>
      <protection hidden="1"/>
    </xf>
    <xf numFmtId="165" fontId="4" fillId="0" borderId="74" xfId="0" applyNumberFormat="1" applyFont="1" applyBorder="1" applyAlignment="1" applyProtection="1">
      <alignment horizontal="center" vertical="center"/>
      <protection hidden="1"/>
    </xf>
    <xf numFmtId="165" fontId="4" fillId="0" borderId="75" xfId="0" applyNumberFormat="1" applyFont="1" applyBorder="1" applyAlignment="1" applyProtection="1">
      <alignment horizontal="center" vertical="center"/>
      <protection hidden="1"/>
    </xf>
    <xf numFmtId="165" fontId="4" fillId="0" borderId="78" xfId="0" applyNumberFormat="1" applyFont="1" applyBorder="1" applyAlignment="1" applyProtection="1">
      <alignment horizontal="center" vertical="center"/>
      <protection hidden="1"/>
    </xf>
    <xf numFmtId="165" fontId="4" fillId="0" borderId="80" xfId="0" applyNumberFormat="1" applyFont="1" applyBorder="1" applyAlignment="1" applyProtection="1">
      <alignment horizontal="center" vertical="center"/>
      <protection hidden="1"/>
    </xf>
    <xf numFmtId="165" fontId="4" fillId="5" borderId="11" xfId="0" applyNumberFormat="1" applyFont="1" applyFill="1" applyBorder="1" applyAlignment="1" applyProtection="1">
      <alignment horizontal="center" vertical="center"/>
      <protection hidden="1"/>
    </xf>
    <xf numFmtId="165" fontId="4" fillId="5" borderId="37" xfId="0" applyNumberFormat="1" applyFont="1" applyFill="1" applyBorder="1" applyAlignment="1" applyProtection="1">
      <alignment horizontal="center" vertical="center"/>
      <protection hidden="1"/>
    </xf>
    <xf numFmtId="165" fontId="4" fillId="5" borderId="75" xfId="0" applyNumberFormat="1" applyFont="1" applyFill="1" applyBorder="1" applyAlignment="1" applyProtection="1">
      <alignment horizontal="center" vertical="center"/>
      <protection hidden="1"/>
    </xf>
    <xf numFmtId="165" fontId="4" fillId="5" borderId="78" xfId="0" applyNumberFormat="1" applyFont="1" applyFill="1" applyBorder="1" applyAlignment="1" applyProtection="1">
      <alignment horizontal="center" vertical="center"/>
      <protection hidden="1"/>
    </xf>
    <xf numFmtId="165" fontId="4" fillId="5" borderId="13" xfId="0" applyNumberFormat="1" applyFont="1" applyFill="1" applyBorder="1" applyAlignment="1" applyProtection="1">
      <alignment horizontal="center" vertical="center"/>
      <protection hidden="1"/>
    </xf>
    <xf numFmtId="165" fontId="4" fillId="5" borderId="77" xfId="0" applyNumberFormat="1" applyFont="1" applyFill="1" applyBorder="1" applyAlignment="1" applyProtection="1">
      <alignment horizontal="center" vertical="center"/>
      <protection hidden="1"/>
    </xf>
    <xf numFmtId="165" fontId="4" fillId="5" borderId="24" xfId="0" applyNumberFormat="1" applyFont="1" applyFill="1" applyBorder="1" applyAlignment="1" applyProtection="1">
      <alignment horizontal="center" vertical="center"/>
      <protection hidden="1"/>
    </xf>
    <xf numFmtId="165" fontId="4" fillId="6" borderId="11" xfId="0" applyNumberFormat="1" applyFont="1" applyFill="1" applyBorder="1" applyAlignment="1" applyProtection="1">
      <alignment horizontal="center" vertical="center"/>
      <protection hidden="1"/>
    </xf>
    <xf numFmtId="165" fontId="4" fillId="7" borderId="14" xfId="0" applyNumberFormat="1" applyFont="1" applyFill="1" applyBorder="1" applyAlignment="1" applyProtection="1">
      <alignment horizontal="center" vertical="center"/>
      <protection hidden="1"/>
    </xf>
    <xf numFmtId="165" fontId="4" fillId="7" borderId="15" xfId="0" applyNumberFormat="1" applyFont="1" applyFill="1" applyBorder="1" applyAlignment="1" applyProtection="1">
      <alignment horizontal="center" vertical="center"/>
      <protection hidden="1"/>
    </xf>
    <xf numFmtId="165" fontId="4" fillId="5" borderId="14" xfId="0" applyNumberFormat="1" applyFont="1" applyFill="1" applyBorder="1" applyAlignment="1" applyProtection="1">
      <alignment horizontal="center" vertical="center"/>
      <protection hidden="1"/>
    </xf>
    <xf numFmtId="165" fontId="4" fillId="5" borderId="15" xfId="0" applyNumberFormat="1" applyFont="1" applyFill="1" applyBorder="1" applyAlignment="1" applyProtection="1">
      <alignment horizontal="center" vertical="center"/>
      <protection hidden="1"/>
    </xf>
    <xf numFmtId="165" fontId="4" fillId="7" borderId="27" xfId="0" applyNumberFormat="1" applyFont="1" applyFill="1" applyBorder="1" applyAlignment="1" applyProtection="1">
      <alignment horizontal="center" vertical="center"/>
      <protection hidden="1"/>
    </xf>
    <xf numFmtId="0" fontId="49" fillId="12" borderId="71" xfId="2" applyFont="1" applyFill="1" applyBorder="1" applyAlignment="1">
      <alignment horizontal="right" vertical="center" wrapText="1"/>
    </xf>
    <xf numFmtId="165" fontId="50" fillId="12" borderId="42" xfId="2" applyNumberFormat="1" applyFont="1" applyFill="1" applyBorder="1" applyAlignment="1">
      <alignment horizontal="center" vertical="center"/>
    </xf>
    <xf numFmtId="0" fontId="51" fillId="12" borderId="22" xfId="2" applyFont="1" applyFill="1" applyBorder="1" applyAlignment="1">
      <alignment horizontal="center" vertical="center" wrapText="1"/>
    </xf>
    <xf numFmtId="0" fontId="22" fillId="2" borderId="39" xfId="0" applyFont="1" applyFill="1" applyBorder="1" applyAlignment="1" applyProtection="1">
      <alignment horizontal="center" vertical="center"/>
      <protection hidden="1"/>
    </xf>
    <xf numFmtId="167" fontId="4" fillId="7" borderId="0" xfId="0" applyNumberFormat="1" applyFont="1" applyFill="1" applyAlignment="1" applyProtection="1">
      <alignment horizontal="center" vertical="center"/>
      <protection hidden="1"/>
    </xf>
    <xf numFmtId="165" fontId="4" fillId="0" borderId="21" xfId="0" applyNumberFormat="1" applyFont="1" applyBorder="1" applyAlignment="1" applyProtection="1">
      <alignment horizontal="center" vertical="center"/>
      <protection hidden="1"/>
    </xf>
    <xf numFmtId="164" fontId="4" fillId="4" borderId="15" xfId="0" applyNumberFormat="1" applyFont="1" applyFill="1" applyBorder="1" applyAlignment="1" applyProtection="1">
      <alignment horizontal="center" vertical="center"/>
      <protection hidden="1"/>
    </xf>
    <xf numFmtId="164" fontId="4" fillId="13" borderId="41" xfId="0" applyNumberFormat="1" applyFont="1" applyFill="1" applyBorder="1" applyAlignment="1" applyProtection="1">
      <alignment horizontal="center" vertical="center"/>
      <protection hidden="1"/>
    </xf>
    <xf numFmtId="164" fontId="4" fillId="13" borderId="43" xfId="0" applyNumberFormat="1" applyFont="1" applyFill="1" applyBorder="1" applyAlignment="1" applyProtection="1">
      <alignment horizontal="center" vertical="center"/>
      <protection hidden="1"/>
    </xf>
    <xf numFmtId="164" fontId="4" fillId="13" borderId="49" xfId="0" applyNumberFormat="1" applyFont="1" applyFill="1" applyBorder="1" applyAlignment="1" applyProtection="1">
      <alignment horizontal="center" vertical="center"/>
      <protection hidden="1"/>
    </xf>
    <xf numFmtId="164" fontId="4" fillId="13" borderId="82" xfId="0" applyNumberFormat="1" applyFont="1" applyFill="1" applyBorder="1" applyAlignment="1" applyProtection="1">
      <alignment horizontal="center" vertical="center"/>
      <protection hidden="1"/>
    </xf>
    <xf numFmtId="164" fontId="4" fillId="13" borderId="83" xfId="0" applyNumberFormat="1" applyFont="1" applyFill="1" applyBorder="1" applyAlignment="1" applyProtection="1">
      <alignment horizontal="center" vertical="center"/>
      <protection hidden="1"/>
    </xf>
    <xf numFmtId="164" fontId="4" fillId="13" borderId="15" xfId="0" applyNumberFormat="1" applyFont="1" applyFill="1" applyBorder="1" applyAlignment="1" applyProtection="1">
      <alignment horizontal="center" vertical="center"/>
      <protection hidden="1"/>
    </xf>
    <xf numFmtId="164" fontId="4" fillId="13" borderId="69" xfId="0" applyNumberFormat="1" applyFont="1" applyFill="1" applyBorder="1" applyAlignment="1" applyProtection="1">
      <alignment horizontal="center" vertical="center"/>
      <protection hidden="1"/>
    </xf>
    <xf numFmtId="164" fontId="4" fillId="13" borderId="67" xfId="0" applyNumberFormat="1" applyFont="1" applyFill="1" applyBorder="1" applyAlignment="1" applyProtection="1">
      <alignment horizontal="center" vertical="center"/>
      <protection hidden="1"/>
    </xf>
    <xf numFmtId="164" fontId="4" fillId="13" borderId="65" xfId="0" applyNumberFormat="1" applyFont="1" applyFill="1" applyBorder="1" applyAlignment="1" applyProtection="1">
      <alignment horizontal="center" vertical="center"/>
      <protection hidden="1"/>
    </xf>
    <xf numFmtId="164" fontId="4" fillId="14" borderId="37" xfId="0" applyNumberFormat="1" applyFont="1" applyFill="1" applyBorder="1" applyAlignment="1" applyProtection="1">
      <alignment horizontal="left" vertical="center"/>
      <protection hidden="1"/>
    </xf>
    <xf numFmtId="164" fontId="4" fillId="14" borderId="40" xfId="0" applyNumberFormat="1" applyFont="1" applyFill="1" applyBorder="1" applyAlignment="1" applyProtection="1">
      <alignment horizontal="left" vertical="center"/>
      <protection hidden="1"/>
    </xf>
    <xf numFmtId="164" fontId="4" fillId="14" borderId="18" xfId="0" applyNumberFormat="1" applyFont="1" applyFill="1" applyBorder="1" applyAlignment="1" applyProtection="1">
      <alignment horizontal="left" vertical="center"/>
      <protection hidden="1"/>
    </xf>
    <xf numFmtId="164" fontId="4" fillId="14" borderId="19" xfId="0" applyNumberFormat="1" applyFont="1" applyFill="1" applyBorder="1" applyAlignment="1" applyProtection="1">
      <alignment horizontal="left" vertical="center"/>
      <protection hidden="1"/>
    </xf>
    <xf numFmtId="164" fontId="4" fillId="14" borderId="25" xfId="0" applyNumberFormat="1" applyFont="1" applyFill="1" applyBorder="1" applyAlignment="1" applyProtection="1">
      <alignment horizontal="left" vertical="center"/>
      <protection hidden="1"/>
    </xf>
    <xf numFmtId="164" fontId="4" fillId="14" borderId="26" xfId="0" applyNumberFormat="1" applyFont="1" applyFill="1" applyBorder="1" applyAlignment="1" applyProtection="1">
      <alignment horizontal="left" vertical="center"/>
      <protection hidden="1"/>
    </xf>
    <xf numFmtId="164" fontId="4" fillId="14" borderId="82" xfId="0" applyNumberFormat="1" applyFont="1" applyFill="1" applyBorder="1" applyAlignment="1" applyProtection="1">
      <alignment horizontal="center" vertical="center"/>
      <protection hidden="1"/>
    </xf>
    <xf numFmtId="164" fontId="4" fillId="14" borderId="83" xfId="0" applyNumberFormat="1" applyFont="1" applyFill="1" applyBorder="1" applyAlignment="1" applyProtection="1">
      <alignment horizontal="center" vertical="center"/>
      <protection hidden="1"/>
    </xf>
    <xf numFmtId="164" fontId="4" fillId="14" borderId="15" xfId="0" applyNumberFormat="1" applyFont="1" applyFill="1" applyBorder="1" applyAlignment="1" applyProtection="1">
      <alignment horizontal="center" vertical="center"/>
      <protection hidden="1"/>
    </xf>
    <xf numFmtId="0" fontId="15" fillId="2" borderId="35" xfId="0" applyFont="1" applyFill="1" applyBorder="1" applyAlignment="1" applyProtection="1">
      <alignment horizontal="center" vertical="center"/>
      <protection hidden="1"/>
    </xf>
    <xf numFmtId="0" fontId="15" fillId="2" borderId="36"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15" fillId="2" borderId="37" xfId="0" applyFont="1" applyFill="1" applyBorder="1" applyAlignment="1" applyProtection="1">
      <alignment horizontal="center" vertical="center"/>
      <protection hidden="1"/>
    </xf>
    <xf numFmtId="2" fontId="24" fillId="7" borderId="18" xfId="0" applyNumberFormat="1" applyFont="1" applyFill="1" applyBorder="1" applyAlignment="1" applyProtection="1">
      <alignment horizontal="left" vertical="center"/>
      <protection hidden="1"/>
    </xf>
    <xf numFmtId="0" fontId="23" fillId="5" borderId="18" xfId="0" applyFont="1" applyFill="1" applyBorder="1" applyAlignment="1" applyProtection="1">
      <alignment horizontal="left" vertical="center"/>
      <protection hidden="1"/>
    </xf>
    <xf numFmtId="0" fontId="23" fillId="7" borderId="42" xfId="0" applyFont="1" applyFill="1" applyBorder="1" applyAlignment="1" applyProtection="1">
      <alignment horizontal="left" vertical="center"/>
      <protection hidden="1"/>
    </xf>
    <xf numFmtId="0" fontId="23" fillId="7" borderId="22" xfId="0" applyFont="1" applyFill="1" applyBorder="1" applyAlignment="1" applyProtection="1">
      <alignment horizontal="left" vertical="center"/>
      <protection hidden="1"/>
    </xf>
    <xf numFmtId="0" fontId="23" fillId="5" borderId="42" xfId="0" applyFont="1" applyFill="1" applyBorder="1" applyAlignment="1" applyProtection="1">
      <alignment horizontal="left" vertical="center"/>
      <protection hidden="1"/>
    </xf>
    <xf numFmtId="0" fontId="23" fillId="5" borderId="22" xfId="0" applyFont="1" applyFill="1" applyBorder="1" applyAlignment="1" applyProtection="1">
      <alignment horizontal="left" vertical="center"/>
      <protection hidden="1"/>
    </xf>
    <xf numFmtId="2" fontId="24" fillId="7" borderId="42" xfId="0" applyNumberFormat="1" applyFont="1" applyFill="1" applyBorder="1" applyAlignment="1" applyProtection="1">
      <alignment horizontal="left" vertical="center"/>
      <protection hidden="1"/>
    </xf>
    <xf numFmtId="2" fontId="24" fillId="7" borderId="22" xfId="0" applyNumberFormat="1" applyFont="1" applyFill="1" applyBorder="1" applyAlignment="1" applyProtection="1">
      <alignment horizontal="left" vertical="center"/>
      <protection hidden="1"/>
    </xf>
    <xf numFmtId="2" fontId="24" fillId="7" borderId="44" xfId="0" applyNumberFormat="1" applyFont="1" applyFill="1" applyBorder="1" applyAlignment="1" applyProtection="1">
      <alignment horizontal="left" vertical="center"/>
      <protection hidden="1"/>
    </xf>
    <xf numFmtId="2" fontId="4" fillId="0" borderId="23" xfId="0" applyNumberFormat="1" applyFont="1" applyBorder="1" applyAlignment="1" applyProtection="1">
      <alignment horizontal="center" vertical="center"/>
      <protection hidden="1"/>
    </xf>
    <xf numFmtId="2" fontId="4" fillId="5" borderId="23" xfId="0" applyNumberFormat="1" applyFont="1" applyFill="1" applyBorder="1" applyAlignment="1" applyProtection="1">
      <alignment horizontal="center" vertical="center"/>
      <protection hidden="1"/>
    </xf>
    <xf numFmtId="2" fontId="4" fillId="7" borderId="23" xfId="0" applyNumberFormat="1" applyFont="1" applyFill="1" applyBorder="1" applyAlignment="1" applyProtection="1">
      <alignment horizontal="center" vertical="center"/>
      <protection hidden="1"/>
    </xf>
    <xf numFmtId="2" fontId="4" fillId="7" borderId="48" xfId="0" applyNumberFormat="1" applyFont="1" applyFill="1" applyBorder="1" applyAlignment="1" applyProtection="1">
      <alignment horizontal="center" vertical="center"/>
      <protection hidden="1"/>
    </xf>
    <xf numFmtId="165" fontId="4" fillId="15" borderId="11" xfId="0" applyNumberFormat="1" applyFont="1" applyFill="1" applyBorder="1" applyAlignment="1" applyProtection="1">
      <alignment horizontal="center" vertical="center"/>
      <protection hidden="1"/>
    </xf>
    <xf numFmtId="165" fontId="4" fillId="15" borderId="37" xfId="0" applyNumberFormat="1" applyFont="1" applyFill="1" applyBorder="1" applyAlignment="1" applyProtection="1">
      <alignment horizontal="center" vertical="center"/>
      <protection hidden="1"/>
    </xf>
    <xf numFmtId="165" fontId="4" fillId="15" borderId="79" xfId="0" applyNumberFormat="1" applyFont="1" applyFill="1" applyBorder="1" applyAlignment="1" applyProtection="1">
      <alignment horizontal="center" vertical="center"/>
      <protection hidden="1"/>
    </xf>
    <xf numFmtId="165" fontId="4" fillId="15" borderId="73" xfId="0" applyNumberFormat="1" applyFont="1" applyFill="1" applyBorder="1" applyAlignment="1" applyProtection="1">
      <alignment horizontal="center" vertical="center"/>
      <protection hidden="1"/>
    </xf>
    <xf numFmtId="165" fontId="4" fillId="15" borderId="4" xfId="0" applyNumberFormat="1" applyFont="1" applyFill="1" applyBorder="1" applyAlignment="1" applyProtection="1">
      <alignment horizontal="center" vertical="center"/>
      <protection hidden="1"/>
    </xf>
    <xf numFmtId="165" fontId="4" fillId="15" borderId="81" xfId="0" applyNumberFormat="1" applyFont="1" applyFill="1" applyBorder="1" applyAlignment="1" applyProtection="1">
      <alignment horizontal="center" vertical="center"/>
      <protection hidden="1"/>
    </xf>
    <xf numFmtId="165" fontId="4" fillId="15" borderId="76" xfId="0" applyNumberFormat="1" applyFont="1" applyFill="1" applyBorder="1" applyAlignment="1" applyProtection="1">
      <alignment horizontal="center" vertical="center"/>
      <protection hidden="1"/>
    </xf>
    <xf numFmtId="0" fontId="12" fillId="0" borderId="5"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12" fillId="0" borderId="28" xfId="0" applyFont="1" applyBorder="1" applyAlignment="1" applyProtection="1">
      <alignment vertical="center" wrapText="1"/>
      <protection hidden="1"/>
    </xf>
    <xf numFmtId="0" fontId="3" fillId="2" borderId="1"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165" fontId="4" fillId="5" borderId="23" xfId="0" applyNumberFormat="1" applyFont="1" applyFill="1" applyBorder="1" applyAlignment="1" applyProtection="1">
      <alignment horizontal="center" vertical="center"/>
      <protection hidden="1"/>
    </xf>
    <xf numFmtId="165" fontId="4" fillId="7" borderId="23" xfId="0" applyNumberFormat="1" applyFont="1" applyFill="1" applyBorder="1" applyAlignment="1" applyProtection="1">
      <alignment horizontal="center" vertical="center"/>
      <protection hidden="1"/>
    </xf>
    <xf numFmtId="166" fontId="11" fillId="5" borderId="23" xfId="0" applyNumberFormat="1" applyFont="1" applyFill="1" applyBorder="1" applyAlignment="1" applyProtection="1">
      <alignment horizontal="center" vertical="center"/>
      <protection hidden="1"/>
    </xf>
    <xf numFmtId="0" fontId="8" fillId="7" borderId="18" xfId="0" applyFont="1" applyFill="1" applyBorder="1" applyAlignment="1" applyProtection="1">
      <alignment horizontal="left" vertical="center"/>
      <protection hidden="1"/>
    </xf>
    <xf numFmtId="0" fontId="8" fillId="7" borderId="22" xfId="0" applyFont="1" applyFill="1" applyBorder="1" applyAlignment="1" applyProtection="1">
      <alignment horizontal="left" vertical="center"/>
      <protection hidden="1"/>
    </xf>
    <xf numFmtId="165" fontId="4" fillId="0" borderId="23" xfId="0" applyNumberFormat="1" applyFont="1" applyBorder="1" applyAlignment="1" applyProtection="1">
      <alignment horizontal="center" vertical="center"/>
      <protection hidden="1"/>
    </xf>
    <xf numFmtId="0" fontId="32" fillId="0" borderId="0" xfId="1" applyFont="1" applyAlignment="1" applyProtection="1">
      <alignment horizontal="center" vertical="center"/>
      <protection hidden="1"/>
    </xf>
    <xf numFmtId="0" fontId="8" fillId="5" borderId="44" xfId="0" applyFont="1" applyFill="1" applyBorder="1" applyAlignment="1" applyProtection="1">
      <alignment horizontal="left" vertical="center"/>
      <protection hidden="1"/>
    </xf>
    <xf numFmtId="0" fontId="8" fillId="5" borderId="46" xfId="0" applyFont="1" applyFill="1" applyBorder="1" applyAlignment="1" applyProtection="1">
      <alignment horizontal="left" vertical="center"/>
      <protection hidden="1"/>
    </xf>
    <xf numFmtId="165" fontId="7" fillId="7" borderId="32" xfId="0" applyNumberFormat="1" applyFont="1" applyFill="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8" fillId="5" borderId="18" xfId="0" applyFont="1" applyFill="1" applyBorder="1" applyAlignment="1" applyProtection="1">
      <alignment horizontal="left" vertical="center"/>
      <protection hidden="1"/>
    </xf>
    <xf numFmtId="0" fontId="8" fillId="5" borderId="22" xfId="0" applyFont="1" applyFill="1" applyBorder="1" applyAlignment="1" applyProtection="1">
      <alignment horizontal="left" vertical="center"/>
      <protection hidden="1"/>
    </xf>
    <xf numFmtId="0" fontId="27" fillId="0" borderId="5" xfId="0" applyFont="1" applyBorder="1" applyAlignment="1" applyProtection="1">
      <alignment horizontal="center" vertical="center"/>
      <protection hidden="1"/>
    </xf>
    <xf numFmtId="165" fontId="4" fillId="15" borderId="15" xfId="0" applyNumberFormat="1" applyFont="1" applyFill="1" applyBorder="1" applyAlignment="1" applyProtection="1">
      <alignment horizontal="center" vertical="center"/>
      <protection hidden="1"/>
    </xf>
    <xf numFmtId="165" fontId="4" fillId="15" borderId="53" xfId="0" applyNumberFormat="1" applyFont="1" applyFill="1" applyBorder="1" applyAlignment="1" applyProtection="1">
      <alignment horizontal="center" vertical="center"/>
      <protection hidden="1"/>
    </xf>
    <xf numFmtId="165" fontId="7" fillId="15" borderId="21" xfId="0" applyNumberFormat="1" applyFont="1" applyFill="1" applyBorder="1" applyAlignment="1" applyProtection="1">
      <alignment horizontal="center" vertical="center"/>
      <protection hidden="1"/>
    </xf>
    <xf numFmtId="165" fontId="7" fillId="15" borderId="52" xfId="0" applyNumberFormat="1" applyFont="1" applyFill="1" applyBorder="1" applyAlignment="1" applyProtection="1">
      <alignment horizontal="center" vertical="center"/>
      <protection hidden="1"/>
    </xf>
    <xf numFmtId="165" fontId="7" fillId="10" borderId="20" xfId="0" applyNumberFormat="1" applyFont="1" applyFill="1" applyBorder="1" applyAlignment="1" applyProtection="1">
      <alignment horizontal="center" vertical="center"/>
      <protection hidden="1"/>
    </xf>
    <xf numFmtId="165" fontId="7" fillId="10" borderId="21" xfId="0" applyNumberFormat="1" applyFont="1" applyFill="1" applyBorder="1" applyAlignment="1" applyProtection="1">
      <alignment horizontal="center" vertical="center"/>
      <protection hidden="1"/>
    </xf>
    <xf numFmtId="165" fontId="7" fillId="10" borderId="22" xfId="0" applyNumberFormat="1" applyFont="1" applyFill="1" applyBorder="1" applyAlignment="1" applyProtection="1">
      <alignment horizontal="center" vertical="center"/>
      <protection hidden="1"/>
    </xf>
    <xf numFmtId="165" fontId="7" fillId="10" borderId="59" xfId="0" applyNumberFormat="1" applyFont="1" applyFill="1" applyBorder="1" applyAlignment="1" applyProtection="1">
      <alignment horizontal="center" vertical="center"/>
      <protection hidden="1"/>
    </xf>
    <xf numFmtId="165" fontId="4" fillId="10" borderId="62" xfId="0" applyNumberFormat="1" applyFont="1" applyFill="1" applyBorder="1" applyAlignment="1" applyProtection="1">
      <alignment horizontal="center" vertical="center"/>
      <protection hidden="1"/>
    </xf>
    <xf numFmtId="165" fontId="4" fillId="10" borderId="63" xfId="0" applyNumberFormat="1" applyFont="1" applyFill="1" applyBorder="1" applyAlignment="1" applyProtection="1">
      <alignment horizontal="center" vertical="center"/>
      <protection hidden="1"/>
    </xf>
    <xf numFmtId="165" fontId="4" fillId="10" borderId="64" xfId="0" applyNumberFormat="1" applyFont="1" applyFill="1" applyBorder="1" applyAlignment="1" applyProtection="1">
      <alignment horizontal="center" vertical="center"/>
      <protection hidden="1"/>
    </xf>
    <xf numFmtId="165" fontId="4" fillId="10" borderId="61" xfId="0" applyNumberFormat="1" applyFont="1" applyFill="1" applyBorder="1" applyAlignment="1" applyProtection="1">
      <alignment horizontal="center" vertical="center"/>
      <protection hidden="1"/>
    </xf>
    <xf numFmtId="165" fontId="4" fillId="15" borderId="24" xfId="0" applyNumberFormat="1" applyFont="1" applyFill="1" applyBorder="1" applyAlignment="1" applyProtection="1">
      <alignment horizontal="center" vertical="center"/>
      <protection hidden="1"/>
    </xf>
    <xf numFmtId="165" fontId="4" fillId="15" borderId="14" xfId="0" applyNumberFormat="1" applyFont="1" applyFill="1" applyBorder="1" applyAlignment="1" applyProtection="1">
      <alignment horizontal="center" vertical="center"/>
      <protection hidden="1"/>
    </xf>
    <xf numFmtId="165" fontId="7" fillId="15" borderId="55" xfId="0" applyNumberFormat="1" applyFont="1" applyFill="1" applyBorder="1" applyAlignment="1" applyProtection="1">
      <alignment horizontal="center" vertical="center"/>
      <protection hidden="1"/>
    </xf>
    <xf numFmtId="165" fontId="7" fillId="15" borderId="56" xfId="0" applyNumberFormat="1" applyFont="1" applyFill="1" applyBorder="1" applyAlignment="1" applyProtection="1">
      <alignment horizontal="center" vertical="center"/>
      <protection hidden="1"/>
    </xf>
    <xf numFmtId="165" fontId="7" fillId="15" borderId="57" xfId="0" applyNumberFormat="1" applyFont="1" applyFill="1" applyBorder="1" applyAlignment="1" applyProtection="1">
      <alignment horizontal="center" vertical="center"/>
      <protection hidden="1"/>
    </xf>
    <xf numFmtId="165" fontId="7" fillId="15" borderId="54" xfId="0" applyNumberFormat="1" applyFont="1" applyFill="1" applyBorder="1" applyAlignment="1" applyProtection="1">
      <alignment horizontal="center" vertical="center"/>
      <protection hidden="1"/>
    </xf>
    <xf numFmtId="16" fontId="6" fillId="7" borderId="18" xfId="0" applyNumberFormat="1" applyFont="1" applyFill="1" applyBorder="1" applyAlignment="1" applyProtection="1">
      <alignment horizontal="center" vertical="center"/>
      <protection hidden="1"/>
    </xf>
    <xf numFmtId="165" fontId="4" fillId="0" borderId="22" xfId="0" applyNumberFormat="1" applyFont="1" applyBorder="1" applyAlignment="1" applyProtection="1">
      <alignment vertical="center"/>
      <protection hidden="1"/>
    </xf>
    <xf numFmtId="0" fontId="6" fillId="5" borderId="18" xfId="0" applyFont="1" applyFill="1" applyBorder="1" applyAlignment="1" applyProtection="1">
      <alignment horizontal="center" vertical="center"/>
      <protection hidden="1"/>
    </xf>
    <xf numFmtId="165" fontId="7" fillId="5" borderId="22" xfId="0" applyNumberFormat="1" applyFont="1" applyFill="1" applyBorder="1" applyAlignment="1" applyProtection="1">
      <alignment vertical="center"/>
      <protection hidden="1"/>
    </xf>
    <xf numFmtId="0" fontId="6" fillId="7" borderId="41" xfId="0" applyFont="1" applyFill="1" applyBorder="1" applyAlignment="1" applyProtection="1">
      <alignment horizontal="center" vertical="center"/>
      <protection hidden="1"/>
    </xf>
    <xf numFmtId="0" fontId="6" fillId="7" borderId="2" xfId="0" applyFont="1" applyFill="1" applyBorder="1" applyAlignment="1" applyProtection="1">
      <alignment horizontal="center" vertical="center"/>
      <protection hidden="1"/>
    </xf>
    <xf numFmtId="165" fontId="4" fillId="0" borderId="2" xfId="0" applyNumberFormat="1" applyFont="1" applyBorder="1" applyAlignment="1" applyProtection="1">
      <alignment horizontal="center" vertical="center" wrapText="1"/>
      <protection hidden="1"/>
    </xf>
    <xf numFmtId="49" fontId="11" fillId="5" borderId="23" xfId="0" applyNumberFormat="1" applyFont="1" applyFill="1" applyBorder="1" applyAlignment="1" applyProtection="1">
      <alignment horizontal="center" vertical="center"/>
      <protection hidden="1"/>
    </xf>
    <xf numFmtId="0" fontId="8" fillId="7" borderId="2" xfId="0" applyFont="1" applyFill="1" applyBorder="1" applyAlignment="1" applyProtection="1">
      <alignment horizontal="left" vertical="center"/>
      <protection hidden="1"/>
    </xf>
    <xf numFmtId="165" fontId="7" fillId="7" borderId="2" xfId="0" applyNumberFormat="1" applyFont="1" applyFill="1" applyBorder="1" applyAlignment="1" applyProtection="1">
      <alignment horizontal="center" vertical="center"/>
      <protection hidden="1"/>
    </xf>
    <xf numFmtId="165" fontId="4" fillId="5" borderId="32" xfId="0" applyNumberFormat="1" applyFont="1" applyFill="1" applyBorder="1" applyAlignment="1" applyProtection="1">
      <alignment horizontal="center" vertical="center"/>
      <protection hidden="1"/>
    </xf>
    <xf numFmtId="0" fontId="0" fillId="7" borderId="0" xfId="0" applyFill="1"/>
    <xf numFmtId="0" fontId="35" fillId="0" borderId="0" xfId="0" applyFont="1" applyAlignment="1" applyProtection="1">
      <alignment vertical="center"/>
      <protection locked="0" hidden="1"/>
    </xf>
    <xf numFmtId="0" fontId="35" fillId="0" borderId="28" xfId="0" applyFont="1" applyBorder="1" applyAlignment="1" applyProtection="1">
      <alignment vertical="center"/>
      <protection locked="0" hidden="1"/>
    </xf>
    <xf numFmtId="0" fontId="0" fillId="0" borderId="10" xfId="0" applyBorder="1"/>
    <xf numFmtId="0" fontId="1" fillId="17" borderId="0" xfId="0" applyFont="1" applyFill="1" applyAlignment="1" applyProtection="1">
      <alignment vertical="center"/>
      <protection hidden="1"/>
    </xf>
    <xf numFmtId="0" fontId="12" fillId="17" borderId="0" xfId="0" applyFont="1" applyFill="1" applyAlignment="1" applyProtection="1">
      <alignment vertical="center"/>
      <protection hidden="1"/>
    </xf>
    <xf numFmtId="0" fontId="1" fillId="17" borderId="0" xfId="0" applyFont="1" applyFill="1" applyAlignment="1" applyProtection="1">
      <alignment horizontal="right" vertical="center"/>
      <protection hidden="1"/>
    </xf>
    <xf numFmtId="0" fontId="57" fillId="7" borderId="0" xfId="0" applyFont="1" applyFill="1" applyAlignment="1">
      <alignment vertical="center"/>
    </xf>
    <xf numFmtId="0" fontId="31" fillId="0" borderId="0" xfId="1" applyAlignment="1" applyProtection="1">
      <alignment vertical="center" wrapText="1"/>
      <protection locked="0" hidden="1"/>
    </xf>
    <xf numFmtId="0" fontId="68" fillId="0" borderId="0" xfId="0" applyFont="1" applyAlignment="1" applyProtection="1">
      <alignment horizontal="center" vertical="center"/>
      <protection hidden="1"/>
    </xf>
    <xf numFmtId="0" fontId="35" fillId="0" borderId="28" xfId="0" applyFont="1" applyBorder="1" applyAlignment="1" applyProtection="1">
      <alignment vertical="center" wrapText="1"/>
      <protection locked="0" hidden="1"/>
    </xf>
    <xf numFmtId="0" fontId="1" fillId="0" borderId="87" xfId="0" applyFont="1" applyBorder="1" applyAlignment="1" applyProtection="1">
      <alignment vertical="center"/>
      <protection hidden="1"/>
    </xf>
    <xf numFmtId="164" fontId="4" fillId="19" borderId="69" xfId="0" applyNumberFormat="1" applyFont="1" applyFill="1" applyBorder="1" applyAlignment="1" applyProtection="1">
      <alignment horizontal="center" vertical="center"/>
      <protection hidden="1"/>
    </xf>
    <xf numFmtId="164" fontId="4" fillId="19" borderId="67" xfId="0" applyNumberFormat="1" applyFont="1" applyFill="1" applyBorder="1" applyAlignment="1" applyProtection="1">
      <alignment horizontal="center" vertical="center"/>
      <protection hidden="1"/>
    </xf>
    <xf numFmtId="164" fontId="4" fillId="19" borderId="65" xfId="0" applyNumberFormat="1" applyFont="1" applyFill="1" applyBorder="1" applyAlignment="1" applyProtection="1">
      <alignment horizontal="center" vertical="center"/>
      <protection hidden="1"/>
    </xf>
    <xf numFmtId="164" fontId="4" fillId="20" borderId="37" xfId="0" applyNumberFormat="1" applyFont="1" applyFill="1" applyBorder="1" applyAlignment="1" applyProtection="1">
      <alignment horizontal="left" vertical="center"/>
      <protection hidden="1"/>
    </xf>
    <xf numFmtId="164" fontId="4" fillId="20" borderId="40" xfId="0" applyNumberFormat="1" applyFont="1" applyFill="1" applyBorder="1" applyAlignment="1" applyProtection="1">
      <alignment horizontal="left" vertical="center"/>
      <protection hidden="1"/>
    </xf>
    <xf numFmtId="165" fontId="4" fillId="0" borderId="88" xfId="0" applyNumberFormat="1" applyFont="1" applyBorder="1" applyAlignment="1" applyProtection="1">
      <alignment horizontal="center" vertical="center"/>
      <protection hidden="1"/>
    </xf>
    <xf numFmtId="165" fontId="4" fillId="7" borderId="89" xfId="0" applyNumberFormat="1" applyFont="1" applyFill="1" applyBorder="1" applyAlignment="1" applyProtection="1">
      <alignment horizontal="center" vertical="center"/>
      <protection hidden="1"/>
    </xf>
    <xf numFmtId="165" fontId="4" fillId="7" borderId="12" xfId="0" applyNumberFormat="1" applyFont="1" applyFill="1" applyBorder="1" applyAlignment="1" applyProtection="1">
      <alignment horizontal="center" vertical="center"/>
      <protection hidden="1"/>
    </xf>
    <xf numFmtId="165" fontId="4" fillId="0" borderId="9" xfId="0" applyNumberFormat="1" applyFont="1" applyBorder="1" applyAlignment="1" applyProtection="1">
      <alignment horizontal="center" vertical="center"/>
      <protection hidden="1"/>
    </xf>
    <xf numFmtId="164" fontId="4" fillId="20" borderId="18" xfId="0" applyNumberFormat="1" applyFont="1" applyFill="1" applyBorder="1" applyAlignment="1" applyProtection="1">
      <alignment horizontal="left" vertical="center"/>
      <protection hidden="1"/>
    </xf>
    <xf numFmtId="164" fontId="4" fillId="20" borderId="19" xfId="0" applyNumberFormat="1" applyFont="1" applyFill="1" applyBorder="1" applyAlignment="1" applyProtection="1">
      <alignment horizontal="left" vertical="center"/>
      <protection hidden="1"/>
    </xf>
    <xf numFmtId="165" fontId="7" fillId="5" borderId="52" xfId="0" applyNumberFormat="1" applyFont="1" applyFill="1" applyBorder="1" applyAlignment="1" applyProtection="1">
      <alignment horizontal="center" vertical="center"/>
      <protection hidden="1"/>
    </xf>
    <xf numFmtId="165" fontId="7" fillId="5" borderId="90" xfId="0" applyNumberFormat="1" applyFont="1" applyFill="1" applyBorder="1" applyAlignment="1" applyProtection="1">
      <alignment horizontal="center" vertical="center"/>
      <protection hidden="1"/>
    </xf>
    <xf numFmtId="165" fontId="7" fillId="5" borderId="19" xfId="0" applyNumberFormat="1" applyFont="1" applyFill="1" applyBorder="1" applyAlignment="1" applyProtection="1">
      <alignment horizontal="center" vertical="center"/>
      <protection hidden="1"/>
    </xf>
    <xf numFmtId="165" fontId="4" fillId="0" borderId="53" xfId="0" applyNumberFormat="1" applyFont="1" applyBorder="1" applyAlignment="1" applyProtection="1">
      <alignment horizontal="center" vertical="center"/>
      <protection hidden="1"/>
    </xf>
    <xf numFmtId="165" fontId="4" fillId="7" borderId="91" xfId="0" applyNumberFormat="1" applyFont="1" applyFill="1" applyBorder="1" applyAlignment="1" applyProtection="1">
      <alignment horizontal="center" vertical="center"/>
      <protection hidden="1"/>
    </xf>
    <xf numFmtId="0" fontId="70" fillId="0" borderId="5" xfId="0" applyFont="1" applyBorder="1" applyAlignment="1" applyProtection="1">
      <alignment vertical="center" wrapText="1"/>
      <protection hidden="1"/>
    </xf>
    <xf numFmtId="165" fontId="4" fillId="7" borderId="20" xfId="0" applyNumberFormat="1" applyFont="1" applyFill="1" applyBorder="1" applyAlignment="1" applyProtection="1">
      <alignment horizontal="center" vertical="center"/>
      <protection hidden="1"/>
    </xf>
    <xf numFmtId="165" fontId="4" fillId="7" borderId="21" xfId="0" applyNumberFormat="1" applyFont="1" applyFill="1" applyBorder="1" applyAlignment="1" applyProtection="1">
      <alignment horizontal="center" vertical="center"/>
      <protection hidden="1"/>
    </xf>
    <xf numFmtId="165" fontId="4" fillId="7" borderId="22" xfId="0" applyNumberFormat="1" applyFont="1" applyFill="1" applyBorder="1" applyAlignment="1" applyProtection="1">
      <alignment horizontal="center" vertical="center"/>
      <protection hidden="1"/>
    </xf>
    <xf numFmtId="165" fontId="4" fillId="7" borderId="24" xfId="0" applyNumberFormat="1" applyFont="1" applyFill="1" applyBorder="1" applyAlignment="1" applyProtection="1">
      <alignment horizontal="center" vertical="center"/>
      <protection hidden="1"/>
    </xf>
    <xf numFmtId="165" fontId="4" fillId="7" borderId="53" xfId="0" applyNumberFormat="1" applyFont="1" applyFill="1" applyBorder="1" applyAlignment="1" applyProtection="1">
      <alignment horizontal="center" vertical="center"/>
      <protection hidden="1"/>
    </xf>
    <xf numFmtId="165" fontId="7" fillId="5" borderId="46" xfId="0" applyNumberFormat="1" applyFont="1" applyFill="1" applyBorder="1" applyAlignment="1" applyProtection="1">
      <alignment horizontal="center" vertical="center"/>
      <protection hidden="1"/>
    </xf>
    <xf numFmtId="165" fontId="7" fillId="5" borderId="82" xfId="0" applyNumberFormat="1" applyFont="1" applyFill="1" applyBorder="1" applyAlignment="1" applyProtection="1">
      <alignment horizontal="center" vertical="center"/>
      <protection hidden="1"/>
    </xf>
    <xf numFmtId="165" fontId="7" fillId="5" borderId="92" xfId="0" applyNumberFormat="1" applyFont="1" applyFill="1" applyBorder="1" applyAlignment="1" applyProtection="1">
      <alignment horizontal="center" vertical="center"/>
      <protection hidden="1"/>
    </xf>
    <xf numFmtId="0" fontId="0" fillId="0" borderId="17" xfId="0" applyBorder="1"/>
    <xf numFmtId="165" fontId="4" fillId="0" borderId="36" xfId="0" applyNumberFormat="1" applyFont="1" applyBorder="1" applyAlignment="1" applyProtection="1">
      <alignment horizontal="center" vertical="center"/>
      <protection hidden="1"/>
    </xf>
    <xf numFmtId="165" fontId="7" fillId="5" borderId="36" xfId="0" applyNumberFormat="1" applyFont="1" applyFill="1" applyBorder="1" applyAlignment="1" applyProtection="1">
      <alignment horizontal="center" vertical="center"/>
      <protection hidden="1"/>
    </xf>
    <xf numFmtId="49" fontId="11" fillId="7" borderId="23" xfId="0" applyNumberFormat="1" applyFont="1" applyFill="1" applyBorder="1" applyAlignment="1" applyProtection="1">
      <alignment horizontal="center" vertical="center"/>
      <protection hidden="1"/>
    </xf>
    <xf numFmtId="166" fontId="11" fillId="7" borderId="23" xfId="0" applyNumberFormat="1" applyFont="1" applyFill="1" applyBorder="1" applyAlignment="1" applyProtection="1">
      <alignment horizontal="center" vertical="center"/>
      <protection hidden="1"/>
    </xf>
    <xf numFmtId="165" fontId="4" fillId="7" borderId="9" xfId="0" applyNumberFormat="1" applyFont="1" applyFill="1" applyBorder="1" applyAlignment="1" applyProtection="1">
      <alignment horizontal="center" vertical="center"/>
      <protection hidden="1"/>
    </xf>
    <xf numFmtId="165" fontId="4" fillId="21" borderId="14" xfId="0" applyNumberFormat="1" applyFont="1" applyFill="1" applyBorder="1" applyAlignment="1" applyProtection="1">
      <alignment horizontal="center" vertical="center"/>
      <protection hidden="1"/>
    </xf>
    <xf numFmtId="165" fontId="4" fillId="21" borderId="15" xfId="0" applyNumberFormat="1" applyFont="1" applyFill="1" applyBorder="1" applyAlignment="1" applyProtection="1">
      <alignment horizontal="center" vertical="center"/>
      <protection hidden="1"/>
    </xf>
    <xf numFmtId="165" fontId="4" fillId="6" borderId="9" xfId="0" applyNumberFormat="1" applyFont="1" applyFill="1" applyBorder="1" applyAlignment="1" applyProtection="1">
      <alignment horizontal="center" vertical="center"/>
      <protection hidden="1"/>
    </xf>
    <xf numFmtId="165" fontId="7" fillId="5" borderId="32" xfId="0" applyNumberFormat="1" applyFont="1" applyFill="1" applyBorder="1" applyAlignment="1" applyProtection="1">
      <alignment horizontal="center" vertical="center"/>
      <protection hidden="1"/>
    </xf>
    <xf numFmtId="165" fontId="7" fillId="21" borderId="22" xfId="0" applyNumberFormat="1" applyFont="1" applyFill="1" applyBorder="1" applyAlignment="1" applyProtection="1">
      <alignment horizontal="center" vertical="center"/>
      <protection hidden="1"/>
    </xf>
    <xf numFmtId="165" fontId="7" fillId="21" borderId="21" xfId="0" applyNumberFormat="1" applyFont="1" applyFill="1" applyBorder="1" applyAlignment="1" applyProtection="1">
      <alignment horizontal="center" vertical="center"/>
      <protection hidden="1"/>
    </xf>
    <xf numFmtId="165" fontId="7" fillId="6" borderId="19" xfId="0" applyNumberFormat="1" applyFont="1" applyFill="1" applyBorder="1" applyAlignment="1" applyProtection="1">
      <alignment horizontal="center" vertical="center"/>
      <protection hidden="1"/>
    </xf>
    <xf numFmtId="165" fontId="7" fillId="7" borderId="0" xfId="0" applyNumberFormat="1" applyFont="1" applyFill="1" applyAlignment="1" applyProtection="1">
      <alignment horizontal="center" vertical="center"/>
      <protection hidden="1"/>
    </xf>
    <xf numFmtId="0" fontId="3" fillId="7" borderId="0" xfId="0" applyFont="1" applyFill="1" applyAlignment="1" applyProtection="1">
      <alignment vertical="center"/>
      <protection hidden="1"/>
    </xf>
    <xf numFmtId="0" fontId="0" fillId="6" borderId="0" xfId="0" applyFill="1"/>
    <xf numFmtId="0" fontId="71" fillId="6" borderId="0" xfId="0" applyFont="1" applyFill="1" applyAlignment="1" applyProtection="1">
      <alignment horizontal="right" vertical="center"/>
      <protection hidden="1"/>
    </xf>
    <xf numFmtId="0" fontId="71" fillId="7" borderId="0" xfId="0" applyFont="1" applyFill="1" applyAlignment="1" applyProtection="1">
      <alignment horizontal="right" vertical="center"/>
      <protection hidden="1"/>
    </xf>
    <xf numFmtId="0" fontId="72" fillId="7" borderId="0" xfId="0" applyFont="1" applyFill="1" applyAlignment="1" applyProtection="1">
      <alignment vertical="center"/>
      <protection hidden="1"/>
    </xf>
    <xf numFmtId="0" fontId="73" fillId="7" borderId="0" xfId="0" applyFont="1" applyFill="1" applyAlignment="1" applyProtection="1">
      <alignment vertical="center"/>
      <protection hidden="1"/>
    </xf>
    <xf numFmtId="0" fontId="1" fillId="7" borderId="0" xfId="0" applyFont="1" applyFill="1" applyAlignment="1" applyProtection="1">
      <alignment vertical="center"/>
      <protection hidden="1"/>
    </xf>
    <xf numFmtId="0" fontId="14" fillId="0" borderId="0" xfId="0" applyFont="1" applyAlignment="1" applyProtection="1">
      <alignment vertical="center"/>
      <protection hidden="1"/>
    </xf>
    <xf numFmtId="0" fontId="15" fillId="7" borderId="0" xfId="0" applyFont="1" applyFill="1" applyAlignment="1" applyProtection="1">
      <alignment horizontal="center" vertical="center"/>
      <protection hidden="1"/>
    </xf>
    <xf numFmtId="0" fontId="15" fillId="7" borderId="0" xfId="0" applyFont="1" applyFill="1" applyAlignment="1" applyProtection="1">
      <alignment vertical="center"/>
      <protection hidden="1"/>
    </xf>
    <xf numFmtId="0" fontId="15" fillId="2" borderId="4" xfId="0" applyFont="1" applyFill="1" applyBorder="1" applyAlignment="1" applyProtection="1">
      <alignment vertical="center"/>
      <protection hidden="1"/>
    </xf>
    <xf numFmtId="0" fontId="15" fillId="2" borderId="5" xfId="0" applyFont="1" applyFill="1" applyBorder="1" applyAlignment="1" applyProtection="1">
      <alignment vertical="center"/>
      <protection hidden="1"/>
    </xf>
    <xf numFmtId="0" fontId="15" fillId="2" borderId="6" xfId="0" applyFont="1" applyFill="1" applyBorder="1" applyAlignment="1" applyProtection="1">
      <alignment vertical="center"/>
      <protection hidden="1"/>
    </xf>
    <xf numFmtId="0" fontId="5" fillId="2" borderId="1" xfId="0" applyFont="1" applyFill="1" applyBorder="1" applyAlignment="1" applyProtection="1">
      <alignment vertical="center"/>
      <protection hidden="1"/>
    </xf>
    <xf numFmtId="0" fontId="5" fillId="2" borderId="2" xfId="0" applyFont="1" applyFill="1" applyBorder="1" applyAlignment="1" applyProtection="1">
      <alignment vertical="center"/>
      <protection hidden="1"/>
    </xf>
    <xf numFmtId="0" fontId="19" fillId="2" borderId="102" xfId="0" applyFont="1" applyFill="1" applyBorder="1" applyAlignment="1" applyProtection="1">
      <alignment horizontal="center" vertical="center"/>
      <protection hidden="1"/>
    </xf>
    <xf numFmtId="0" fontId="15" fillId="2" borderId="23" xfId="0" applyFont="1" applyFill="1" applyBorder="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19" fillId="2" borderId="103" xfId="0" applyFont="1" applyFill="1" applyBorder="1" applyAlignment="1" applyProtection="1">
      <alignment horizontal="center" vertical="center"/>
      <protection hidden="1"/>
    </xf>
    <xf numFmtId="165" fontId="4" fillId="7" borderId="104" xfId="0" applyNumberFormat="1" applyFont="1" applyFill="1" applyBorder="1" applyAlignment="1" applyProtection="1">
      <alignment horizontal="center" vertical="center"/>
      <protection hidden="1"/>
    </xf>
    <xf numFmtId="165" fontId="4" fillId="7" borderId="16" xfId="0" applyNumberFormat="1" applyFont="1" applyFill="1" applyBorder="1" applyAlignment="1" applyProtection="1">
      <alignment horizontal="center" vertical="center"/>
      <protection hidden="1"/>
    </xf>
    <xf numFmtId="164" fontId="4" fillId="20" borderId="41" xfId="0" applyNumberFormat="1" applyFont="1" applyFill="1" applyBorder="1" applyAlignment="1" applyProtection="1">
      <alignment horizontal="center" vertical="center"/>
      <protection hidden="1"/>
    </xf>
    <xf numFmtId="165" fontId="7" fillId="5" borderId="104" xfId="0" applyNumberFormat="1" applyFont="1" applyFill="1" applyBorder="1" applyAlignment="1" applyProtection="1">
      <alignment horizontal="center" vertical="center"/>
      <protection hidden="1"/>
    </xf>
    <xf numFmtId="164" fontId="4" fillId="20" borderId="43" xfId="0" applyNumberFormat="1" applyFont="1" applyFill="1" applyBorder="1" applyAlignment="1" applyProtection="1">
      <alignment horizontal="center" vertical="center"/>
      <protection hidden="1"/>
    </xf>
    <xf numFmtId="165" fontId="4" fillId="7" borderId="102" xfId="0" applyNumberFormat="1" applyFont="1" applyFill="1" applyBorder="1" applyAlignment="1" applyProtection="1">
      <alignment horizontal="center" vertical="center"/>
      <protection hidden="1"/>
    </xf>
    <xf numFmtId="165" fontId="4" fillId="0" borderId="102" xfId="0" applyNumberFormat="1"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165" fontId="4" fillId="2" borderId="36" xfId="0" applyNumberFormat="1" applyFont="1" applyFill="1" applyBorder="1" applyAlignment="1" applyProtection="1">
      <alignment horizontal="center" vertical="center"/>
      <protection hidden="1"/>
    </xf>
    <xf numFmtId="0" fontId="23" fillId="0" borderId="0" xfId="0" applyFont="1" applyAlignment="1" applyProtection="1">
      <alignment vertical="center"/>
      <protection hidden="1"/>
    </xf>
    <xf numFmtId="2" fontId="4" fillId="0" borderId="0" xfId="0" applyNumberFormat="1" applyFont="1" applyAlignment="1" applyProtection="1">
      <alignment horizontal="center" vertical="center"/>
      <protection hidden="1"/>
    </xf>
    <xf numFmtId="165" fontId="7" fillId="2" borderId="71" xfId="0" applyNumberFormat="1" applyFont="1" applyFill="1" applyBorder="1" applyAlignment="1" applyProtection="1">
      <alignment horizontal="center" vertical="center"/>
      <protection hidden="1"/>
    </xf>
    <xf numFmtId="165" fontId="7" fillId="2" borderId="23" xfId="0" applyNumberFormat="1" applyFont="1" applyFill="1" applyBorder="1" applyAlignment="1" applyProtection="1">
      <alignment horizontal="center" vertical="center"/>
      <protection hidden="1"/>
    </xf>
    <xf numFmtId="165" fontId="4" fillId="2" borderId="23" xfId="0" applyNumberFormat="1" applyFont="1" applyFill="1" applyBorder="1" applyAlignment="1" applyProtection="1">
      <alignment horizontal="center" vertical="center"/>
      <protection hidden="1"/>
    </xf>
    <xf numFmtId="165" fontId="4" fillId="2" borderId="16" xfId="0" applyNumberFormat="1" applyFont="1" applyFill="1" applyBorder="1" applyAlignment="1" applyProtection="1">
      <alignment horizontal="center" vertical="center"/>
      <protection hidden="1"/>
    </xf>
    <xf numFmtId="165" fontId="4" fillId="2" borderId="105" xfId="0" applyNumberFormat="1" applyFont="1" applyFill="1" applyBorder="1" applyAlignment="1" applyProtection="1">
      <alignment horizontal="center" vertical="center"/>
      <protection hidden="1"/>
    </xf>
    <xf numFmtId="165" fontId="4" fillId="2" borderId="32" xfId="0" applyNumberFormat="1" applyFont="1" applyFill="1" applyBorder="1" applyAlignment="1" applyProtection="1">
      <alignment horizontal="center" vertical="center"/>
      <protection hidden="1"/>
    </xf>
    <xf numFmtId="164" fontId="4" fillId="20" borderId="49" xfId="0" applyNumberFormat="1" applyFont="1" applyFill="1" applyBorder="1" applyAlignment="1" applyProtection="1">
      <alignment horizontal="center" vertical="center"/>
      <protection hidden="1"/>
    </xf>
    <xf numFmtId="0" fontId="28" fillId="0" borderId="0" xfId="0" applyFont="1" applyProtection="1">
      <protection hidden="1"/>
    </xf>
    <xf numFmtId="0" fontId="27" fillId="0" borderId="0" xfId="0" applyFont="1" applyAlignment="1" applyProtection="1">
      <alignment horizontal="center"/>
      <protection hidden="1"/>
    </xf>
    <xf numFmtId="0" fontId="53" fillId="0" borderId="0" xfId="0" applyFont="1" applyAlignment="1" applyProtection="1">
      <alignment vertical="center"/>
      <protection hidden="1"/>
    </xf>
    <xf numFmtId="0" fontId="0" fillId="17" borderId="0" xfId="0" applyFill="1"/>
    <xf numFmtId="0" fontId="35" fillId="17" borderId="0" xfId="0" applyFont="1" applyFill="1" applyAlignment="1" applyProtection="1">
      <alignment vertical="center" wrapText="1"/>
      <protection locked="0" hidden="1"/>
    </xf>
    <xf numFmtId="0" fontId="30" fillId="17" borderId="0" xfId="0" applyFont="1" applyFill="1" applyAlignment="1" applyProtection="1">
      <alignment vertical="center"/>
      <protection hidden="1"/>
    </xf>
    <xf numFmtId="0" fontId="57" fillId="17" borderId="0" xfId="0" applyFont="1" applyFill="1" applyAlignment="1">
      <alignment vertical="center"/>
    </xf>
    <xf numFmtId="0" fontId="38" fillId="17" borderId="0" xfId="0" applyFont="1" applyFill="1" applyAlignment="1" applyProtection="1">
      <alignment horizontal="right" vertical="center"/>
      <protection hidden="1"/>
    </xf>
    <xf numFmtId="0" fontId="34" fillId="17" borderId="0" xfId="0" applyFont="1" applyFill="1" applyAlignment="1" applyProtection="1">
      <alignment horizontal="right" vertical="center"/>
      <protection locked="0" hidden="1"/>
    </xf>
    <xf numFmtId="0" fontId="34" fillId="17" borderId="0" xfId="0" applyFont="1" applyFill="1" applyAlignment="1" applyProtection="1">
      <alignment horizontal="right" vertical="center"/>
      <protection hidden="1"/>
    </xf>
    <xf numFmtId="0" fontId="31" fillId="17" borderId="0" xfId="1" applyFill="1" applyAlignment="1" applyProtection="1">
      <alignment vertical="center" wrapText="1"/>
      <protection locked="0" hidden="1"/>
    </xf>
    <xf numFmtId="0" fontId="68" fillId="17" borderId="0" xfId="0" applyFont="1" applyFill="1" applyAlignment="1" applyProtection="1">
      <alignment horizontal="center" vertical="center"/>
      <protection hidden="1"/>
    </xf>
    <xf numFmtId="0" fontId="35" fillId="17" borderId="28" xfId="0" applyFont="1" applyFill="1" applyBorder="1" applyAlignment="1" applyProtection="1">
      <alignment vertical="center" wrapText="1"/>
      <protection locked="0" hidden="1"/>
    </xf>
    <xf numFmtId="0" fontId="1" fillId="17" borderId="1" xfId="0" applyFont="1" applyFill="1" applyBorder="1" applyAlignment="1" applyProtection="1">
      <alignment horizontal="left" vertical="center"/>
      <protection hidden="1"/>
    </xf>
    <xf numFmtId="0" fontId="1" fillId="17" borderId="1" xfId="0" applyFont="1" applyFill="1" applyBorder="1" applyAlignment="1" applyProtection="1">
      <alignment vertical="center"/>
      <protection hidden="1"/>
    </xf>
    <xf numFmtId="0" fontId="2" fillId="17" borderId="2" xfId="0" applyFont="1" applyFill="1" applyBorder="1" applyAlignment="1" applyProtection="1">
      <alignment vertical="center"/>
      <protection hidden="1"/>
    </xf>
    <xf numFmtId="0" fontId="2" fillId="17" borderId="2" xfId="0" applyFont="1" applyFill="1" applyBorder="1" applyAlignment="1" applyProtection="1">
      <alignment horizontal="left" vertical="center"/>
      <protection hidden="1"/>
    </xf>
    <xf numFmtId="0" fontId="39" fillId="17" borderId="1" xfId="0" applyFont="1" applyFill="1" applyBorder="1" applyAlignment="1" applyProtection="1">
      <alignment vertical="center"/>
      <protection hidden="1"/>
    </xf>
    <xf numFmtId="0" fontId="2" fillId="17" borderId="3" xfId="0" applyFont="1" applyFill="1" applyBorder="1" applyAlignment="1" applyProtection="1">
      <alignment vertical="center"/>
      <protection hidden="1"/>
    </xf>
    <xf numFmtId="0" fontId="1" fillId="17" borderId="87" xfId="0" applyFont="1" applyFill="1" applyBorder="1" applyAlignment="1" applyProtection="1">
      <alignment vertical="center"/>
      <protection hidden="1"/>
    </xf>
    <xf numFmtId="164" fontId="4" fillId="17" borderId="69" xfId="0" applyNumberFormat="1" applyFont="1" applyFill="1" applyBorder="1" applyAlignment="1" applyProtection="1">
      <alignment horizontal="center" vertical="center"/>
      <protection hidden="1"/>
    </xf>
    <xf numFmtId="164" fontId="4" fillId="17" borderId="67" xfId="0" applyNumberFormat="1" applyFont="1" applyFill="1" applyBorder="1" applyAlignment="1" applyProtection="1">
      <alignment horizontal="center" vertical="center"/>
      <protection hidden="1"/>
    </xf>
    <xf numFmtId="164" fontId="4" fillId="17" borderId="65" xfId="0" applyNumberFormat="1" applyFont="1" applyFill="1" applyBorder="1" applyAlignment="1" applyProtection="1">
      <alignment horizontal="center" vertical="center"/>
      <protection hidden="1"/>
    </xf>
    <xf numFmtId="0" fontId="5" fillId="17" borderId="17" xfId="0" applyFont="1" applyFill="1" applyBorder="1" applyAlignment="1" applyProtection="1">
      <alignment horizontal="center" vertical="center"/>
      <protection hidden="1"/>
    </xf>
    <xf numFmtId="164" fontId="4" fillId="17" borderId="37" xfId="0" applyNumberFormat="1" applyFont="1" applyFill="1" applyBorder="1" applyAlignment="1" applyProtection="1">
      <alignment horizontal="left" vertical="center"/>
      <protection hidden="1"/>
    </xf>
    <xf numFmtId="164" fontId="4" fillId="17" borderId="40" xfId="0" applyNumberFormat="1" applyFont="1" applyFill="1" applyBorder="1" applyAlignment="1" applyProtection="1">
      <alignment horizontal="left" vertical="center"/>
      <protection hidden="1"/>
    </xf>
    <xf numFmtId="165" fontId="4" fillId="17" borderId="11" xfId="0" applyNumberFormat="1" applyFont="1" applyFill="1" applyBorder="1" applyAlignment="1" applyProtection="1">
      <alignment horizontal="center" vertical="center"/>
      <protection hidden="1"/>
    </xf>
    <xf numFmtId="165" fontId="4" fillId="17" borderId="12" xfId="0" applyNumberFormat="1" applyFont="1" applyFill="1" applyBorder="1" applyAlignment="1" applyProtection="1">
      <alignment horizontal="center" vertical="center"/>
      <protection hidden="1"/>
    </xf>
    <xf numFmtId="165" fontId="4" fillId="17" borderId="13" xfId="0" applyNumberFormat="1" applyFont="1" applyFill="1" applyBorder="1" applyAlignment="1" applyProtection="1">
      <alignment horizontal="center" vertical="center"/>
      <protection hidden="1"/>
    </xf>
    <xf numFmtId="165" fontId="4" fillId="17" borderId="14" xfId="0" applyNumberFormat="1" applyFont="1" applyFill="1" applyBorder="1" applyAlignment="1" applyProtection="1">
      <alignment horizontal="center" vertical="center"/>
      <protection hidden="1"/>
    </xf>
    <xf numFmtId="165" fontId="4" fillId="17" borderId="15" xfId="0" applyNumberFormat="1" applyFont="1" applyFill="1" applyBorder="1" applyAlignment="1" applyProtection="1">
      <alignment horizontal="center" vertical="center"/>
      <protection hidden="1"/>
    </xf>
    <xf numFmtId="165" fontId="4" fillId="17" borderId="88" xfId="0" applyNumberFormat="1" applyFont="1" applyFill="1" applyBorder="1" applyAlignment="1" applyProtection="1">
      <alignment horizontal="center" vertical="center"/>
      <protection hidden="1"/>
    </xf>
    <xf numFmtId="165" fontId="4" fillId="17" borderId="89" xfId="0" applyNumberFormat="1" applyFont="1" applyFill="1" applyBorder="1" applyAlignment="1" applyProtection="1">
      <alignment horizontal="center" vertical="center"/>
      <protection hidden="1"/>
    </xf>
    <xf numFmtId="165" fontId="4" fillId="17" borderId="9" xfId="0" applyNumberFormat="1" applyFont="1" applyFill="1" applyBorder="1" applyAlignment="1" applyProtection="1">
      <alignment horizontal="center" vertical="center"/>
      <protection hidden="1"/>
    </xf>
    <xf numFmtId="165" fontId="4" fillId="17" borderId="21" xfId="0" applyNumberFormat="1" applyFont="1" applyFill="1" applyBorder="1" applyAlignment="1" applyProtection="1">
      <alignment horizontal="center" vertical="center"/>
      <protection hidden="1"/>
    </xf>
    <xf numFmtId="164" fontId="4" fillId="17" borderId="18" xfId="0" applyNumberFormat="1" applyFont="1" applyFill="1" applyBorder="1" applyAlignment="1" applyProtection="1">
      <alignment horizontal="left" vertical="center"/>
      <protection hidden="1"/>
    </xf>
    <xf numFmtId="164" fontId="4" fillId="17" borderId="19" xfId="0" applyNumberFormat="1" applyFont="1" applyFill="1" applyBorder="1" applyAlignment="1" applyProtection="1">
      <alignment horizontal="left" vertical="center"/>
      <protection hidden="1"/>
    </xf>
    <xf numFmtId="165" fontId="7" fillId="17" borderId="20" xfId="0" applyNumberFormat="1" applyFont="1" applyFill="1" applyBorder="1" applyAlignment="1" applyProtection="1">
      <alignment horizontal="center" vertical="center"/>
      <protection hidden="1"/>
    </xf>
    <xf numFmtId="165" fontId="7" fillId="17" borderId="21" xfId="0" applyNumberFormat="1" applyFont="1" applyFill="1" applyBorder="1" applyAlignment="1" applyProtection="1">
      <alignment horizontal="center" vertical="center"/>
      <protection hidden="1"/>
    </xf>
    <xf numFmtId="165" fontId="7" fillId="17" borderId="22" xfId="0" applyNumberFormat="1" applyFont="1" applyFill="1" applyBorder="1" applyAlignment="1" applyProtection="1">
      <alignment horizontal="center" vertical="center"/>
      <protection hidden="1"/>
    </xf>
    <xf numFmtId="165" fontId="7" fillId="17" borderId="52" xfId="0" applyNumberFormat="1" applyFont="1" applyFill="1" applyBorder="1" applyAlignment="1" applyProtection="1">
      <alignment horizontal="center" vertical="center"/>
      <protection hidden="1"/>
    </xf>
    <xf numFmtId="165" fontId="7" fillId="17" borderId="90" xfId="0" applyNumberFormat="1" applyFont="1" applyFill="1" applyBorder="1" applyAlignment="1" applyProtection="1">
      <alignment horizontal="center" vertical="center"/>
      <protection hidden="1"/>
    </xf>
    <xf numFmtId="165" fontId="7" fillId="17" borderId="19" xfId="0" applyNumberFormat="1" applyFont="1" applyFill="1" applyBorder="1" applyAlignment="1" applyProtection="1">
      <alignment horizontal="center" vertical="center"/>
      <protection hidden="1"/>
    </xf>
    <xf numFmtId="16" fontId="6" fillId="17" borderId="18" xfId="0" applyNumberFormat="1" applyFont="1" applyFill="1" applyBorder="1" applyAlignment="1" applyProtection="1">
      <alignment horizontal="center" vertical="center"/>
      <protection hidden="1"/>
    </xf>
    <xf numFmtId="165" fontId="4" fillId="17" borderId="22" xfId="0" applyNumberFormat="1" applyFont="1" applyFill="1" applyBorder="1" applyAlignment="1" applyProtection="1">
      <alignment vertical="center"/>
      <protection hidden="1"/>
    </xf>
    <xf numFmtId="165" fontId="4" fillId="17" borderId="24" xfId="0" applyNumberFormat="1" applyFont="1" applyFill="1" applyBorder="1" applyAlignment="1" applyProtection="1">
      <alignment horizontal="center" vertical="center"/>
      <protection hidden="1"/>
    </xf>
    <xf numFmtId="165" fontId="4" fillId="17" borderId="53" xfId="0" applyNumberFormat="1" applyFont="1" applyFill="1" applyBorder="1" applyAlignment="1" applyProtection="1">
      <alignment horizontal="center" vertical="center"/>
      <protection hidden="1"/>
    </xf>
    <xf numFmtId="165" fontId="4" fillId="17" borderId="91" xfId="0" applyNumberFormat="1" applyFont="1" applyFill="1" applyBorder="1" applyAlignment="1" applyProtection="1">
      <alignment horizontal="center" vertical="center"/>
      <protection hidden="1"/>
    </xf>
    <xf numFmtId="0" fontId="6" fillId="17" borderId="18" xfId="0" applyFont="1" applyFill="1" applyBorder="1" applyAlignment="1" applyProtection="1">
      <alignment horizontal="center" vertical="center"/>
      <protection hidden="1"/>
    </xf>
    <xf numFmtId="165" fontId="7" fillId="17" borderId="22" xfId="0" applyNumberFormat="1" applyFont="1" applyFill="1" applyBorder="1" applyAlignment="1" applyProtection="1">
      <alignment vertical="center"/>
      <protection hidden="1"/>
    </xf>
    <xf numFmtId="0" fontId="6" fillId="17" borderId="41" xfId="0" applyFont="1" applyFill="1" applyBorder="1" applyAlignment="1" applyProtection="1">
      <alignment horizontal="center" vertical="center"/>
      <protection hidden="1"/>
    </xf>
    <xf numFmtId="0" fontId="70" fillId="17" borderId="5" xfId="0" applyFont="1" applyFill="1" applyBorder="1" applyAlignment="1" applyProtection="1">
      <alignment vertical="center" wrapText="1"/>
      <protection hidden="1"/>
    </xf>
    <xf numFmtId="165" fontId="4" fillId="17" borderId="20" xfId="0" applyNumberFormat="1" applyFont="1" applyFill="1" applyBorder="1" applyAlignment="1" applyProtection="1">
      <alignment horizontal="center" vertical="center"/>
      <protection hidden="1"/>
    </xf>
    <xf numFmtId="165" fontId="4" fillId="17" borderId="22" xfId="0" applyNumberFormat="1" applyFont="1" applyFill="1" applyBorder="1" applyAlignment="1" applyProtection="1">
      <alignment horizontal="center" vertical="center"/>
      <protection hidden="1"/>
    </xf>
    <xf numFmtId="165" fontId="7" fillId="17" borderId="24" xfId="0" applyNumberFormat="1" applyFont="1" applyFill="1" applyBorder="1" applyAlignment="1" applyProtection="1">
      <alignment horizontal="center" vertical="center"/>
      <protection hidden="1"/>
    </xf>
    <xf numFmtId="165" fontId="7" fillId="17" borderId="15" xfId="0" applyNumberFormat="1" applyFont="1" applyFill="1" applyBorder="1" applyAlignment="1" applyProtection="1">
      <alignment horizontal="center" vertical="center"/>
      <protection hidden="1"/>
    </xf>
    <xf numFmtId="165" fontId="7" fillId="17" borderId="14" xfId="0" applyNumberFormat="1" applyFont="1" applyFill="1" applyBorder="1" applyAlignment="1" applyProtection="1">
      <alignment horizontal="center" vertical="center"/>
      <protection hidden="1"/>
    </xf>
    <xf numFmtId="165" fontId="4" fillId="17" borderId="27" xfId="0" applyNumberFormat="1" applyFont="1" applyFill="1" applyBorder="1" applyAlignment="1" applyProtection="1">
      <alignment horizontal="center" vertical="center"/>
      <protection hidden="1"/>
    </xf>
    <xf numFmtId="0" fontId="8" fillId="17" borderId="18" xfId="0" applyFont="1" applyFill="1" applyBorder="1" applyAlignment="1" applyProtection="1">
      <alignment horizontal="left" vertical="center"/>
      <protection hidden="1"/>
    </xf>
    <xf numFmtId="0" fontId="8" fillId="17" borderId="22" xfId="0" applyFont="1" applyFill="1" applyBorder="1" applyAlignment="1" applyProtection="1">
      <alignment horizontal="left" vertical="center"/>
      <protection hidden="1"/>
    </xf>
    <xf numFmtId="165" fontId="4" fillId="17" borderId="23" xfId="0" applyNumberFormat="1" applyFont="1" applyFill="1" applyBorder="1" applyAlignment="1" applyProtection="1">
      <alignment horizontal="center" vertical="center"/>
      <protection hidden="1"/>
    </xf>
    <xf numFmtId="165" fontId="7" fillId="17" borderId="46" xfId="0" applyNumberFormat="1" applyFont="1" applyFill="1" applyBorder="1" applyAlignment="1" applyProtection="1">
      <alignment horizontal="center" vertical="center"/>
      <protection hidden="1"/>
    </xf>
    <xf numFmtId="165" fontId="7" fillId="17" borderId="82" xfId="0" applyNumberFormat="1" applyFont="1" applyFill="1" applyBorder="1" applyAlignment="1" applyProtection="1">
      <alignment horizontal="center" vertical="center"/>
      <protection hidden="1"/>
    </xf>
    <xf numFmtId="165" fontId="7" fillId="17" borderId="92" xfId="0" applyNumberFormat="1" applyFont="1" applyFill="1" applyBorder="1" applyAlignment="1" applyProtection="1">
      <alignment horizontal="center" vertical="center"/>
      <protection hidden="1"/>
    </xf>
    <xf numFmtId="165" fontId="7" fillId="17" borderId="23" xfId="0" applyNumberFormat="1" applyFont="1" applyFill="1" applyBorder="1" applyAlignment="1" applyProtection="1">
      <alignment horizontal="center" vertical="center"/>
      <protection hidden="1"/>
    </xf>
    <xf numFmtId="0" fontId="0" fillId="17" borderId="17" xfId="0" applyFill="1" applyBorder="1"/>
    <xf numFmtId="0" fontId="0" fillId="17" borderId="10" xfId="0" applyFill="1" applyBorder="1"/>
    <xf numFmtId="165" fontId="4" fillId="17" borderId="36" xfId="0" applyNumberFormat="1" applyFont="1" applyFill="1" applyBorder="1" applyAlignment="1" applyProtection="1">
      <alignment horizontal="center" vertical="center"/>
      <protection hidden="1"/>
    </xf>
    <xf numFmtId="165" fontId="4" fillId="17" borderId="93" xfId="0" applyNumberFormat="1" applyFont="1" applyFill="1" applyBorder="1" applyAlignment="1" applyProtection="1">
      <alignment horizontal="center" vertical="center"/>
      <protection hidden="1"/>
    </xf>
    <xf numFmtId="165" fontId="7" fillId="17" borderId="36" xfId="0" applyNumberFormat="1" applyFont="1" applyFill="1" applyBorder="1" applyAlignment="1" applyProtection="1">
      <alignment horizontal="center" vertical="center"/>
      <protection hidden="1"/>
    </xf>
    <xf numFmtId="165" fontId="7" fillId="17" borderId="94" xfId="0" applyNumberFormat="1" applyFont="1" applyFill="1" applyBorder="1" applyAlignment="1" applyProtection="1">
      <alignment horizontal="center" vertical="center"/>
      <protection hidden="1"/>
    </xf>
    <xf numFmtId="165" fontId="7" fillId="17" borderId="95" xfId="0" applyNumberFormat="1" applyFont="1" applyFill="1" applyBorder="1" applyAlignment="1" applyProtection="1">
      <alignment horizontal="center" vertical="center"/>
      <protection hidden="1"/>
    </xf>
    <xf numFmtId="165" fontId="7" fillId="17" borderId="96" xfId="0" applyNumberFormat="1" applyFont="1" applyFill="1" applyBorder="1" applyAlignment="1" applyProtection="1">
      <alignment horizontal="center" vertical="center"/>
      <protection hidden="1"/>
    </xf>
    <xf numFmtId="165" fontId="7" fillId="17" borderId="55" xfId="0" applyNumberFormat="1" applyFont="1" applyFill="1" applyBorder="1" applyAlignment="1" applyProtection="1">
      <alignment horizontal="center" vertical="center"/>
      <protection hidden="1"/>
    </xf>
    <xf numFmtId="165" fontId="7" fillId="17" borderId="56" xfId="0" applyNumberFormat="1" applyFont="1" applyFill="1" applyBorder="1" applyAlignment="1" applyProtection="1">
      <alignment horizontal="center" vertical="center"/>
      <protection hidden="1"/>
    </xf>
    <xf numFmtId="165" fontId="7" fillId="17" borderId="57" xfId="0" applyNumberFormat="1" applyFont="1" applyFill="1" applyBorder="1" applyAlignment="1" applyProtection="1">
      <alignment horizontal="center" vertical="center"/>
      <protection hidden="1"/>
    </xf>
    <xf numFmtId="165" fontId="7" fillId="17" borderId="54" xfId="0" applyNumberFormat="1" applyFont="1" applyFill="1" applyBorder="1" applyAlignment="1" applyProtection="1">
      <alignment horizontal="center" vertical="center"/>
      <protection hidden="1"/>
    </xf>
    <xf numFmtId="49" fontId="11" fillId="17" borderId="23" xfId="0" applyNumberFormat="1" applyFont="1" applyFill="1" applyBorder="1" applyAlignment="1" applyProtection="1">
      <alignment horizontal="center" vertical="center"/>
      <protection hidden="1"/>
    </xf>
    <xf numFmtId="166" fontId="11" fillId="17" borderId="23" xfId="0" applyNumberFormat="1" applyFont="1" applyFill="1" applyBorder="1" applyAlignment="1" applyProtection="1">
      <alignment horizontal="center" vertical="center"/>
      <protection hidden="1"/>
    </xf>
    <xf numFmtId="165" fontId="7" fillId="17" borderId="32" xfId="0" applyNumberFormat="1" applyFont="1" applyFill="1" applyBorder="1" applyAlignment="1" applyProtection="1">
      <alignment horizontal="center" vertical="center"/>
      <protection hidden="1"/>
    </xf>
    <xf numFmtId="0" fontId="8" fillId="17" borderId="0" xfId="0" applyFont="1" applyFill="1" applyAlignment="1" applyProtection="1">
      <alignment horizontal="left" vertical="center"/>
      <protection hidden="1"/>
    </xf>
    <xf numFmtId="165" fontId="7" fillId="17" borderId="0" xfId="0" applyNumberFormat="1" applyFont="1" applyFill="1" applyAlignment="1" applyProtection="1">
      <alignment horizontal="center" vertical="center"/>
      <protection hidden="1"/>
    </xf>
    <xf numFmtId="0" fontId="3" fillId="17" borderId="0" xfId="0" applyFont="1" applyFill="1" applyAlignment="1" applyProtection="1">
      <alignment vertical="center"/>
      <protection hidden="1"/>
    </xf>
    <xf numFmtId="0" fontId="71" fillId="17" borderId="0" xfId="0" applyFont="1" applyFill="1" applyAlignment="1" applyProtection="1">
      <alignment horizontal="right" vertical="center"/>
      <protection hidden="1"/>
    </xf>
    <xf numFmtId="0" fontId="72" fillId="17" borderId="0" xfId="0" applyFont="1" applyFill="1" applyAlignment="1" applyProtection="1">
      <alignment vertical="center"/>
      <protection hidden="1"/>
    </xf>
    <xf numFmtId="0" fontId="73" fillId="17" borderId="0" xfId="0" applyFont="1" applyFill="1" applyAlignment="1" applyProtection="1">
      <alignment vertical="center"/>
      <protection hidden="1"/>
    </xf>
    <xf numFmtId="165" fontId="4" fillId="17" borderId="32" xfId="0" applyNumberFormat="1" applyFont="1" applyFill="1" applyBorder="1" applyAlignment="1" applyProtection="1">
      <alignment horizontal="center" vertical="center"/>
      <protection hidden="1"/>
    </xf>
    <xf numFmtId="165" fontId="4" fillId="17" borderId="0" xfId="0" applyNumberFormat="1" applyFont="1" applyFill="1" applyAlignment="1" applyProtection="1">
      <alignment horizontal="center" vertical="center"/>
      <protection hidden="1"/>
    </xf>
    <xf numFmtId="0" fontId="14" fillId="17" borderId="0" xfId="0" applyFont="1" applyFill="1" applyAlignment="1" applyProtection="1">
      <alignment vertical="center"/>
      <protection hidden="1"/>
    </xf>
    <xf numFmtId="0" fontId="1" fillId="17" borderId="4" xfId="0" applyFont="1" applyFill="1" applyBorder="1" applyAlignment="1" applyProtection="1">
      <alignment horizontal="left" vertical="center"/>
      <protection hidden="1"/>
    </xf>
    <xf numFmtId="0" fontId="3" fillId="17" borderId="1" xfId="0" applyFont="1" applyFill="1" applyBorder="1" applyAlignment="1" applyProtection="1">
      <alignment vertical="center"/>
      <protection hidden="1"/>
    </xf>
    <xf numFmtId="0" fontId="3" fillId="17" borderId="2" xfId="0" applyFont="1" applyFill="1" applyBorder="1" applyAlignment="1" applyProtection="1">
      <alignment vertical="center"/>
      <protection hidden="1"/>
    </xf>
    <xf numFmtId="0" fontId="15" fillId="17" borderId="0" xfId="0" applyFont="1" applyFill="1" applyAlignment="1" applyProtection="1">
      <alignment horizontal="center" vertical="center"/>
      <protection hidden="1"/>
    </xf>
    <xf numFmtId="0" fontId="15" fillId="17" borderId="0" xfId="0" applyFont="1" applyFill="1" applyAlignment="1" applyProtection="1">
      <alignment vertical="center"/>
      <protection hidden="1"/>
    </xf>
    <xf numFmtId="0" fontId="15" fillId="17" borderId="4" xfId="0" applyFont="1" applyFill="1" applyBorder="1" applyAlignment="1" applyProtection="1">
      <alignment vertical="center"/>
      <protection hidden="1"/>
    </xf>
    <xf numFmtId="0" fontId="15" fillId="17" borderId="5" xfId="0" applyFont="1" applyFill="1" applyBorder="1" applyAlignment="1" applyProtection="1">
      <alignment vertical="center"/>
      <protection hidden="1"/>
    </xf>
    <xf numFmtId="0" fontId="15" fillId="17" borderId="6" xfId="0" applyFont="1" applyFill="1" applyBorder="1" applyAlignment="1" applyProtection="1">
      <alignment vertical="center"/>
      <protection hidden="1"/>
    </xf>
    <xf numFmtId="0" fontId="1" fillId="17" borderId="7" xfId="0" applyFont="1" applyFill="1" applyBorder="1" applyAlignment="1" applyProtection="1">
      <alignment horizontal="left" vertical="center"/>
      <protection hidden="1"/>
    </xf>
    <xf numFmtId="0" fontId="5" fillId="17" borderId="1" xfId="0" applyFont="1" applyFill="1" applyBorder="1" applyAlignment="1" applyProtection="1">
      <alignment vertical="center"/>
      <protection hidden="1"/>
    </xf>
    <xf numFmtId="0" fontId="5" fillId="17" borderId="2" xfId="0" applyFont="1" applyFill="1" applyBorder="1" applyAlignment="1" applyProtection="1">
      <alignment vertical="center"/>
      <protection hidden="1"/>
    </xf>
    <xf numFmtId="0" fontId="16" fillId="17" borderId="0" xfId="0" applyFont="1" applyFill="1" applyAlignment="1" applyProtection="1">
      <alignment horizontal="center" vertical="center"/>
      <protection hidden="1"/>
    </xf>
    <xf numFmtId="0" fontId="17" fillId="17" borderId="35" xfId="0" applyFont="1" applyFill="1" applyBorder="1" applyAlignment="1" applyProtection="1">
      <alignment horizontal="center" vertical="center"/>
      <protection hidden="1"/>
    </xf>
    <xf numFmtId="0" fontId="19" fillId="17" borderId="102" xfId="0" applyFont="1" applyFill="1" applyBorder="1" applyAlignment="1" applyProtection="1">
      <alignment horizontal="center" vertical="center"/>
      <protection hidden="1"/>
    </xf>
    <xf numFmtId="0" fontId="15" fillId="17" borderId="23" xfId="0" applyFont="1" applyFill="1" applyBorder="1" applyAlignment="1" applyProtection="1">
      <alignment horizontal="center" vertical="center"/>
      <protection hidden="1"/>
    </xf>
    <xf numFmtId="0" fontId="20" fillId="17" borderId="0" xfId="0" applyFont="1" applyFill="1" applyAlignment="1" applyProtection="1">
      <alignment horizontal="center" vertical="center"/>
      <protection hidden="1"/>
    </xf>
    <xf numFmtId="0" fontId="19" fillId="17" borderId="103" xfId="0" applyFont="1" applyFill="1" applyBorder="1" applyAlignment="1" applyProtection="1">
      <alignment horizontal="center" vertical="center"/>
      <protection hidden="1"/>
    </xf>
    <xf numFmtId="0" fontId="15" fillId="17" borderId="9" xfId="0" applyFont="1" applyFill="1" applyBorder="1" applyAlignment="1" applyProtection="1">
      <alignment horizontal="center" vertical="center"/>
      <protection hidden="1"/>
    </xf>
    <xf numFmtId="0" fontId="21" fillId="17" borderId="37" xfId="0" applyFont="1" applyFill="1" applyBorder="1" applyAlignment="1" applyProtection="1">
      <alignment horizontal="center" vertical="center"/>
      <protection hidden="1"/>
    </xf>
    <xf numFmtId="0" fontId="15" fillId="17" borderId="38" xfId="0" applyFont="1" applyFill="1" applyBorder="1" applyAlignment="1" applyProtection="1">
      <alignment horizontal="center" vertical="center"/>
      <protection hidden="1"/>
    </xf>
    <xf numFmtId="0" fontId="15" fillId="17" borderId="39" xfId="0" applyFont="1" applyFill="1" applyBorder="1" applyAlignment="1" applyProtection="1">
      <alignment horizontal="center" vertical="center"/>
      <protection hidden="1"/>
    </xf>
    <xf numFmtId="0" fontId="15" fillId="17" borderId="40" xfId="0" applyFont="1" applyFill="1" applyBorder="1" applyAlignment="1" applyProtection="1">
      <alignment horizontal="center" vertical="center"/>
      <protection hidden="1"/>
    </xf>
    <xf numFmtId="0" fontId="17" fillId="17" borderId="37" xfId="0" applyFont="1" applyFill="1" applyBorder="1" applyAlignment="1" applyProtection="1">
      <alignment horizontal="center" vertical="center"/>
      <protection hidden="1"/>
    </xf>
    <xf numFmtId="0" fontId="22" fillId="17" borderId="37" xfId="0" applyFont="1" applyFill="1" applyBorder="1" applyAlignment="1" applyProtection="1">
      <alignment horizontal="center" vertical="center"/>
      <protection hidden="1"/>
    </xf>
    <xf numFmtId="0" fontId="22" fillId="17" borderId="39" xfId="0" applyFont="1" applyFill="1" applyBorder="1" applyAlignment="1" applyProtection="1">
      <alignment horizontal="center" vertical="center"/>
      <protection hidden="1"/>
    </xf>
    <xf numFmtId="0" fontId="5" fillId="17" borderId="38" xfId="0" applyFont="1" applyFill="1" applyBorder="1" applyAlignment="1" applyProtection="1">
      <alignment horizontal="center" vertical="center"/>
      <protection hidden="1"/>
    </xf>
    <xf numFmtId="0" fontId="5" fillId="17" borderId="40" xfId="0" applyFont="1" applyFill="1" applyBorder="1" applyAlignment="1" applyProtection="1">
      <alignment horizontal="center" vertical="center"/>
      <protection hidden="1"/>
    </xf>
    <xf numFmtId="0" fontId="23" fillId="17" borderId="37" xfId="0" applyFont="1" applyFill="1" applyBorder="1" applyAlignment="1" applyProtection="1">
      <alignment horizontal="left" vertical="center"/>
      <protection hidden="1"/>
    </xf>
    <xf numFmtId="0" fontId="23" fillId="17" borderId="39" xfId="0" applyFont="1" applyFill="1" applyBorder="1" applyAlignment="1" applyProtection="1">
      <alignment horizontal="left" vertical="center"/>
      <protection hidden="1"/>
    </xf>
    <xf numFmtId="0" fontId="23" fillId="17" borderId="13" xfId="0" applyFont="1" applyFill="1" applyBorder="1" applyAlignment="1" applyProtection="1">
      <alignment horizontal="left" vertical="center"/>
      <protection hidden="1"/>
    </xf>
    <xf numFmtId="2" fontId="4" fillId="17" borderId="23" xfId="0" applyNumberFormat="1" applyFont="1" applyFill="1" applyBorder="1" applyAlignment="1" applyProtection="1">
      <alignment horizontal="center" vertical="center"/>
      <protection hidden="1"/>
    </xf>
    <xf numFmtId="164" fontId="4" fillId="17" borderId="41" xfId="0" applyNumberFormat="1" applyFont="1" applyFill="1" applyBorder="1" applyAlignment="1" applyProtection="1">
      <alignment horizontal="center" vertical="center"/>
      <protection hidden="1"/>
    </xf>
    <xf numFmtId="165" fontId="4" fillId="17" borderId="104" xfId="0" applyNumberFormat="1" applyFont="1" applyFill="1" applyBorder="1" applyAlignment="1" applyProtection="1">
      <alignment horizontal="center" vertical="center"/>
      <protection hidden="1"/>
    </xf>
    <xf numFmtId="165" fontId="4" fillId="17" borderId="16" xfId="0" applyNumberFormat="1" applyFont="1" applyFill="1" applyBorder="1" applyAlignment="1" applyProtection="1">
      <alignment horizontal="center" vertical="center"/>
      <protection hidden="1"/>
    </xf>
    <xf numFmtId="2" fontId="24" fillId="17" borderId="18" xfId="0" applyNumberFormat="1" applyFont="1" applyFill="1" applyBorder="1" applyAlignment="1" applyProtection="1">
      <alignment horizontal="left" vertical="center"/>
      <protection hidden="1"/>
    </xf>
    <xf numFmtId="2" fontId="24" fillId="17" borderId="42" xfId="0" applyNumberFormat="1" applyFont="1" applyFill="1" applyBorder="1" applyAlignment="1" applyProtection="1">
      <alignment horizontal="left" vertical="center"/>
      <protection hidden="1"/>
    </xf>
    <xf numFmtId="2" fontId="24" fillId="17" borderId="22" xfId="0" applyNumberFormat="1" applyFont="1" applyFill="1" applyBorder="1" applyAlignment="1" applyProtection="1">
      <alignment horizontal="left" vertical="center"/>
      <protection hidden="1"/>
    </xf>
    <xf numFmtId="164" fontId="4" fillId="17" borderId="43" xfId="0" applyNumberFormat="1" applyFont="1" applyFill="1" applyBorder="1" applyAlignment="1" applyProtection="1">
      <alignment horizontal="center" vertical="center"/>
      <protection hidden="1"/>
    </xf>
    <xf numFmtId="165" fontId="7" fillId="17" borderId="104" xfId="0" applyNumberFormat="1" applyFont="1" applyFill="1" applyBorder="1" applyAlignment="1" applyProtection="1">
      <alignment horizontal="center" vertical="center"/>
      <protection hidden="1"/>
    </xf>
    <xf numFmtId="0" fontId="23" fillId="17" borderId="42" xfId="0" applyFont="1" applyFill="1" applyBorder="1" applyAlignment="1" applyProtection="1">
      <alignment horizontal="left" vertical="center"/>
      <protection hidden="1"/>
    </xf>
    <xf numFmtId="0" fontId="23" fillId="17" borderId="22" xfId="0" applyFont="1" applyFill="1" applyBorder="1" applyAlignment="1" applyProtection="1">
      <alignment horizontal="left" vertical="center"/>
      <protection hidden="1"/>
    </xf>
    <xf numFmtId="165" fontId="4" fillId="17" borderId="102" xfId="0" applyNumberFormat="1" applyFont="1" applyFill="1" applyBorder="1" applyAlignment="1" applyProtection="1">
      <alignment horizontal="center" vertical="center"/>
      <protection hidden="1"/>
    </xf>
    <xf numFmtId="0" fontId="23" fillId="17" borderId="18" xfId="0" applyFont="1" applyFill="1" applyBorder="1" applyAlignment="1" applyProtection="1">
      <alignment horizontal="left" vertical="center"/>
      <protection hidden="1"/>
    </xf>
    <xf numFmtId="0" fontId="74" fillId="17" borderId="0" xfId="0" applyFont="1" applyFill="1" applyAlignment="1" applyProtection="1">
      <alignment horizontal="center" vertical="center"/>
      <protection hidden="1"/>
    </xf>
    <xf numFmtId="0" fontId="10" fillId="17" borderId="0" xfId="0" applyFont="1" applyFill="1" applyAlignment="1" applyProtection="1">
      <alignment horizontal="center" vertical="center"/>
      <protection hidden="1"/>
    </xf>
    <xf numFmtId="2" fontId="24" fillId="17" borderId="44" xfId="0" applyNumberFormat="1" applyFont="1" applyFill="1" applyBorder="1" applyAlignment="1" applyProtection="1">
      <alignment horizontal="left" vertical="center"/>
      <protection hidden="1"/>
    </xf>
    <xf numFmtId="2" fontId="4" fillId="17" borderId="48" xfId="0" applyNumberFormat="1" applyFont="1" applyFill="1" applyBorder="1" applyAlignment="1" applyProtection="1">
      <alignment horizontal="center" vertical="center"/>
      <protection hidden="1"/>
    </xf>
    <xf numFmtId="0" fontId="23" fillId="17" borderId="0" xfId="0" applyFont="1" applyFill="1" applyAlignment="1" applyProtection="1">
      <alignment vertical="center"/>
      <protection hidden="1"/>
    </xf>
    <xf numFmtId="2" fontId="4" fillId="17" borderId="0" xfId="0" applyNumberFormat="1" applyFont="1" applyFill="1" applyAlignment="1" applyProtection="1">
      <alignment horizontal="center" vertical="center"/>
      <protection hidden="1"/>
    </xf>
    <xf numFmtId="165" fontId="7" fillId="17" borderId="71" xfId="0" applyNumberFormat="1" applyFont="1" applyFill="1" applyBorder="1" applyAlignment="1" applyProtection="1">
      <alignment horizontal="center" vertical="center"/>
      <protection hidden="1"/>
    </xf>
    <xf numFmtId="0" fontId="1" fillId="17" borderId="0" xfId="0" applyFont="1" applyFill="1" applyAlignment="1" applyProtection="1">
      <alignment horizontal="left" vertical="center"/>
      <protection hidden="1"/>
    </xf>
    <xf numFmtId="0" fontId="0" fillId="17" borderId="0" xfId="0" applyFill="1" applyProtection="1">
      <protection hidden="1"/>
    </xf>
    <xf numFmtId="0" fontId="1" fillId="17" borderId="0" xfId="0" applyFont="1" applyFill="1" applyProtection="1">
      <protection hidden="1"/>
    </xf>
    <xf numFmtId="164" fontId="4" fillId="17" borderId="49" xfId="0" applyNumberFormat="1" applyFont="1" applyFill="1" applyBorder="1" applyAlignment="1" applyProtection="1">
      <alignment horizontal="center" vertical="center"/>
      <protection hidden="1"/>
    </xf>
    <xf numFmtId="165" fontId="4" fillId="17" borderId="105" xfId="0" applyNumberFormat="1" applyFont="1" applyFill="1" applyBorder="1" applyAlignment="1" applyProtection="1">
      <alignment horizontal="center" vertical="center"/>
      <protection hidden="1"/>
    </xf>
    <xf numFmtId="165" fontId="4" fillId="17" borderId="30" xfId="0" applyNumberFormat="1" applyFont="1" applyFill="1" applyBorder="1" applyAlignment="1" applyProtection="1">
      <alignment horizontal="center" vertical="center"/>
      <protection hidden="1"/>
    </xf>
    <xf numFmtId="165" fontId="4" fillId="17" borderId="31" xfId="0" applyNumberFormat="1" applyFont="1" applyFill="1" applyBorder="1" applyAlignment="1" applyProtection="1">
      <alignment horizontal="center" vertical="center"/>
      <protection hidden="1"/>
    </xf>
    <xf numFmtId="0" fontId="28" fillId="17" borderId="0" xfId="0" applyFont="1" applyFill="1" applyProtection="1">
      <protection hidden="1"/>
    </xf>
    <xf numFmtId="0" fontId="27" fillId="17" borderId="0" xfId="0" applyFont="1" applyFill="1" applyAlignment="1" applyProtection="1">
      <alignment horizontal="center"/>
      <protection hidden="1"/>
    </xf>
    <xf numFmtId="0" fontId="27" fillId="17" borderId="0" xfId="0" applyFont="1" applyFill="1" applyAlignment="1" applyProtection="1">
      <alignment horizontal="center" vertical="center"/>
      <protection hidden="1"/>
    </xf>
    <xf numFmtId="0" fontId="27" fillId="17" borderId="5" xfId="0" applyFont="1" applyFill="1" applyBorder="1" applyAlignment="1" applyProtection="1">
      <alignment horizontal="center" vertical="center"/>
      <protection hidden="1"/>
    </xf>
    <xf numFmtId="0" fontId="53" fillId="17" borderId="0" xfId="0" applyFont="1" applyFill="1" applyAlignment="1" applyProtection="1">
      <alignment vertical="center"/>
      <protection hidden="1"/>
    </xf>
    <xf numFmtId="0" fontId="38" fillId="0" borderId="0" xfId="0" applyFont="1" applyAlignment="1" applyProtection="1">
      <alignment vertical="center"/>
      <protection hidden="1"/>
    </xf>
    <xf numFmtId="165" fontId="4" fillId="7" borderId="106" xfId="0" applyNumberFormat="1" applyFont="1" applyFill="1" applyBorder="1" applyAlignment="1" applyProtection="1">
      <alignment horizontal="center" vertical="center"/>
      <protection hidden="1"/>
    </xf>
    <xf numFmtId="165" fontId="4" fillId="7" borderId="107" xfId="0" applyNumberFormat="1" applyFont="1" applyFill="1" applyBorder="1" applyAlignment="1" applyProtection="1">
      <alignment horizontal="center" vertical="center"/>
      <protection hidden="1"/>
    </xf>
    <xf numFmtId="0" fontId="42" fillId="7" borderId="0" xfId="2" applyFont="1" applyFill="1" applyAlignment="1">
      <alignment horizontal="center" vertical="center" wrapText="1"/>
    </xf>
    <xf numFmtId="0" fontId="41" fillId="9" borderId="0" xfId="2" applyFont="1" applyFill="1" applyAlignment="1">
      <alignment horizontal="center" vertical="center"/>
    </xf>
    <xf numFmtId="0" fontId="45" fillId="7" borderId="0" xfId="2" applyFont="1" applyFill="1" applyAlignment="1">
      <alignment horizontal="center"/>
    </xf>
    <xf numFmtId="0" fontId="46" fillId="10" borderId="0" xfId="2" applyFont="1" applyFill="1" applyAlignment="1">
      <alignment horizontal="center" vertical="center" wrapText="1"/>
    </xf>
    <xf numFmtId="0" fontId="0" fillId="0" borderId="0" xfId="0" applyAlignment="1">
      <alignment horizontal="center" vertical="center" wrapText="1"/>
    </xf>
    <xf numFmtId="0" fontId="8" fillId="7" borderId="25" xfId="0" applyFont="1" applyFill="1" applyBorder="1" applyAlignment="1" applyProtection="1">
      <alignment horizontal="left" vertical="center"/>
      <protection hidden="1"/>
    </xf>
    <xf numFmtId="0" fontId="8" fillId="7" borderId="30" xfId="0" applyFont="1" applyFill="1" applyBorder="1" applyAlignment="1" applyProtection="1">
      <alignment horizontal="left" vertical="center"/>
      <protection hidden="1"/>
    </xf>
    <xf numFmtId="0" fontId="3" fillId="2" borderId="17"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8" fillId="7" borderId="37" xfId="0" applyFont="1" applyFill="1" applyBorder="1" applyAlignment="1" applyProtection="1">
      <alignment horizontal="left" vertical="center"/>
      <protection hidden="1"/>
    </xf>
    <xf numFmtId="0" fontId="8" fillId="7" borderId="13" xfId="0" applyFont="1" applyFill="1" applyBorder="1" applyAlignment="1" applyProtection="1">
      <alignment horizontal="left" vertical="center"/>
      <protection hidden="1"/>
    </xf>
    <xf numFmtId="0" fontId="8" fillId="5" borderId="18" xfId="0" applyFont="1" applyFill="1" applyBorder="1" applyAlignment="1" applyProtection="1">
      <alignment horizontal="left" vertical="center"/>
      <protection hidden="1"/>
    </xf>
    <xf numFmtId="0" fontId="8" fillId="5" borderId="22" xfId="0" applyFont="1" applyFill="1" applyBorder="1" applyAlignment="1" applyProtection="1">
      <alignment horizontal="left" vertical="center"/>
      <protection hidden="1"/>
    </xf>
    <xf numFmtId="0" fontId="8" fillId="7" borderId="18" xfId="0" applyFont="1" applyFill="1" applyBorder="1" applyAlignment="1" applyProtection="1">
      <alignment horizontal="left" vertical="center"/>
      <protection hidden="1"/>
    </xf>
    <xf numFmtId="0" fontId="8" fillId="7" borderId="22" xfId="0" applyFont="1" applyFill="1" applyBorder="1" applyAlignment="1" applyProtection="1">
      <alignment horizontal="left" vertical="center"/>
      <protection hidden="1"/>
    </xf>
    <xf numFmtId="0" fontId="0" fillId="0" borderId="1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5" xfId="0" applyBorder="1" applyAlignment="1">
      <alignment horizontal="center"/>
    </xf>
    <xf numFmtId="0" fontId="55" fillId="2" borderId="1" xfId="0" applyFont="1" applyFill="1" applyBorder="1" applyAlignment="1">
      <alignment horizontal="center"/>
    </xf>
    <xf numFmtId="0" fontId="55" fillId="2" borderId="2" xfId="0" applyFont="1" applyFill="1" applyBorder="1" applyAlignment="1">
      <alignment horizontal="center"/>
    </xf>
    <xf numFmtId="0" fontId="55" fillId="2" borderId="3" xfId="0" applyFont="1" applyFill="1" applyBorder="1" applyAlignment="1">
      <alignment horizontal="center"/>
    </xf>
    <xf numFmtId="0" fontId="56" fillId="16" borderId="17" xfId="0" applyFont="1" applyFill="1" applyBorder="1" applyAlignment="1">
      <alignment horizontal="center" vertical="center"/>
    </xf>
    <xf numFmtId="0" fontId="57" fillId="16" borderId="0" xfId="0" applyFont="1" applyFill="1" applyAlignment="1">
      <alignment horizontal="center" vertical="center"/>
    </xf>
    <xf numFmtId="0" fontId="57" fillId="16" borderId="10" xfId="0" applyFont="1" applyFill="1" applyBorder="1" applyAlignment="1">
      <alignment horizontal="center" vertical="center"/>
    </xf>
    <xf numFmtId="0" fontId="57" fillId="16" borderId="17" xfId="0" applyFont="1" applyFill="1" applyBorder="1" applyAlignment="1">
      <alignment horizontal="center" vertical="center"/>
    </xf>
    <xf numFmtId="0" fontId="58" fillId="7" borderId="37" xfId="0" applyFont="1" applyFill="1" applyBorder="1" applyAlignment="1" applyProtection="1">
      <alignment horizontal="center" vertical="center"/>
      <protection hidden="1"/>
    </xf>
    <xf numFmtId="0" fontId="59" fillId="7" borderId="13" xfId="0" applyFont="1" applyFill="1" applyBorder="1" applyAlignment="1" applyProtection="1">
      <alignment horizontal="center" vertical="center"/>
      <protection hidden="1"/>
    </xf>
    <xf numFmtId="165" fontId="4" fillId="0" borderId="82" xfId="0" applyNumberFormat="1" applyFont="1" applyBorder="1" applyAlignment="1" applyProtection="1">
      <alignment horizontal="center" vertical="center" wrapText="1"/>
      <protection hidden="1"/>
    </xf>
    <xf numFmtId="165" fontId="4" fillId="0" borderId="47" xfId="0" applyNumberFormat="1" applyFont="1" applyBorder="1" applyAlignment="1" applyProtection="1">
      <alignment horizontal="center" vertical="center" wrapText="1"/>
      <protection hidden="1"/>
    </xf>
    <xf numFmtId="0" fontId="64" fillId="7" borderId="25" xfId="0" applyFont="1" applyFill="1" applyBorder="1" applyAlignment="1" applyProtection="1">
      <alignment horizontal="center" vertical="center"/>
      <protection hidden="1"/>
    </xf>
    <xf numFmtId="0" fontId="34" fillId="7" borderId="86" xfId="0" applyFont="1" applyFill="1" applyBorder="1" applyAlignment="1" applyProtection="1">
      <alignment horizontal="center" vertical="center"/>
      <protection hidden="1"/>
    </xf>
    <xf numFmtId="0" fontId="34" fillId="7" borderId="26" xfId="0" applyFont="1" applyFill="1" applyBorder="1" applyAlignment="1" applyProtection="1">
      <alignment horizontal="center" vertical="center"/>
      <protection hidden="1"/>
    </xf>
    <xf numFmtId="2" fontId="26" fillId="5" borderId="0" xfId="0" applyNumberFormat="1" applyFont="1" applyFill="1" applyAlignment="1" applyProtection="1">
      <alignment horizontal="center" vertical="center" wrapText="1"/>
      <protection hidden="1"/>
    </xf>
    <xf numFmtId="0" fontId="61" fillId="16" borderId="0" xfId="0" applyFont="1" applyFill="1" applyAlignment="1">
      <alignment horizontal="center" vertical="center" wrapText="1"/>
    </xf>
    <xf numFmtId="0" fontId="35" fillId="0" borderId="0" xfId="0" applyFont="1" applyAlignment="1" applyProtection="1">
      <alignment horizontal="center" vertical="center" wrapText="1"/>
      <protection locked="0" hidden="1"/>
    </xf>
    <xf numFmtId="0" fontId="56" fillId="16" borderId="0" xfId="0" applyFont="1" applyFill="1" applyAlignment="1">
      <alignment horizontal="center" vertical="top" wrapText="1"/>
    </xf>
    <xf numFmtId="0" fontId="32" fillId="0" borderId="0" xfId="1" applyFont="1" applyAlignment="1" applyProtection="1">
      <alignment horizontal="center" vertical="center"/>
      <protection hidden="1"/>
    </xf>
    <xf numFmtId="0" fontId="33" fillId="0" borderId="0" xfId="1" applyFont="1" applyAlignment="1" applyProtection="1">
      <alignment horizontal="center" vertical="center"/>
      <protection hidden="1"/>
    </xf>
    <xf numFmtId="0" fontId="32" fillId="0" borderId="0" xfId="1" applyFont="1" applyAlignment="1" applyProtection="1">
      <alignment horizontal="center" vertical="center" wrapText="1"/>
      <protection locked="0" hidden="1"/>
    </xf>
    <xf numFmtId="0" fontId="34" fillId="0" borderId="0" xfId="0" applyFont="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5" fillId="2" borderId="1" xfId="0" applyFont="1" applyFill="1" applyBorder="1" applyAlignment="1" applyProtection="1">
      <alignment horizontal="center" vertical="center"/>
      <protection hidden="1"/>
    </xf>
    <xf numFmtId="0" fontId="15" fillId="2" borderId="2" xfId="0" applyFont="1" applyFill="1" applyBorder="1" applyAlignment="1" applyProtection="1">
      <alignment horizontal="center" vertical="center"/>
      <protection hidden="1"/>
    </xf>
    <xf numFmtId="0" fontId="15" fillId="2" borderId="3" xfId="0" applyFont="1" applyFill="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8" fillId="5" borderId="25" xfId="0" applyFont="1" applyFill="1" applyBorder="1" applyAlignment="1" applyProtection="1">
      <alignment horizontal="left" vertical="center"/>
      <protection hidden="1"/>
    </xf>
    <xf numFmtId="0" fontId="8" fillId="5" borderId="30" xfId="0" applyFont="1" applyFill="1" applyBorder="1" applyAlignment="1" applyProtection="1">
      <alignment horizontal="left" vertical="center"/>
      <protection hidden="1"/>
    </xf>
    <xf numFmtId="0" fontId="60" fillId="7" borderId="25" xfId="0" applyFont="1" applyFill="1" applyBorder="1" applyAlignment="1" applyProtection="1">
      <alignment horizontal="center" vertical="center"/>
      <protection hidden="1"/>
    </xf>
    <xf numFmtId="0" fontId="6" fillId="7" borderId="86" xfId="0" applyFont="1" applyFill="1" applyBorder="1" applyAlignment="1" applyProtection="1">
      <alignment horizontal="center" vertical="center"/>
      <protection hidden="1"/>
    </xf>
    <xf numFmtId="0" fontId="6" fillId="7" borderId="26" xfId="0" applyFont="1" applyFill="1" applyBorder="1" applyAlignment="1" applyProtection="1">
      <alignment horizontal="center" vertical="center"/>
      <protection hidden="1"/>
    </xf>
    <xf numFmtId="0" fontId="55" fillId="2" borderId="4" xfId="0" applyFont="1" applyFill="1" applyBorder="1" applyAlignment="1" applyProtection="1">
      <alignment horizontal="center" vertical="center" wrapText="1"/>
      <protection hidden="1"/>
    </xf>
    <xf numFmtId="0" fontId="55" fillId="2" borderId="5" xfId="0" applyFont="1" applyFill="1" applyBorder="1" applyAlignment="1" applyProtection="1">
      <alignment horizontal="center" vertical="center" wrapText="1"/>
      <protection hidden="1"/>
    </xf>
    <xf numFmtId="0" fontId="55" fillId="2" borderId="6" xfId="0" applyFont="1" applyFill="1" applyBorder="1" applyAlignment="1" applyProtection="1">
      <alignment horizontal="center" vertical="center" wrapText="1"/>
      <protection hidden="1"/>
    </xf>
    <xf numFmtId="0" fontId="55" fillId="2" borderId="17" xfId="0" applyFont="1" applyFill="1" applyBorder="1" applyAlignment="1" applyProtection="1">
      <alignment horizontal="center" vertical="center" wrapText="1"/>
      <protection hidden="1"/>
    </xf>
    <xf numFmtId="0" fontId="55" fillId="2" borderId="0" xfId="0" applyFont="1" applyFill="1" applyAlignment="1" applyProtection="1">
      <alignment horizontal="center" vertical="center" wrapText="1"/>
      <protection hidden="1"/>
    </xf>
    <xf numFmtId="0" fontId="55" fillId="2" borderId="10"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4" fillId="7" borderId="6" xfId="0" applyFont="1" applyFill="1" applyBorder="1" applyAlignment="1" applyProtection="1">
      <alignment horizontal="center" vertical="center"/>
      <protection hidden="1"/>
    </xf>
    <xf numFmtId="0" fontId="4" fillId="7" borderId="7" xfId="0" applyFont="1" applyFill="1" applyBorder="1" applyAlignment="1" applyProtection="1">
      <alignment horizontal="center" vertical="center"/>
      <protection hidden="1"/>
    </xf>
    <xf numFmtId="0" fontId="4" fillId="7" borderId="29" xfId="0" applyFont="1" applyFill="1" applyBorder="1" applyAlignment="1" applyProtection="1">
      <alignment horizontal="center" vertical="center"/>
      <protection hidden="1"/>
    </xf>
    <xf numFmtId="164" fontId="4" fillId="8" borderId="1" xfId="0" applyNumberFormat="1" applyFont="1" applyFill="1" applyBorder="1" applyAlignment="1" applyProtection="1">
      <alignment horizontal="center" vertical="center"/>
      <protection hidden="1"/>
    </xf>
    <xf numFmtId="164" fontId="4" fillId="8" borderId="2" xfId="0" applyNumberFormat="1" applyFont="1" applyFill="1" applyBorder="1" applyAlignment="1" applyProtection="1">
      <alignment horizontal="center" vertical="center"/>
      <protection hidden="1"/>
    </xf>
    <xf numFmtId="164" fontId="4" fillId="8" borderId="68" xfId="0" applyNumberFormat="1" applyFont="1" applyFill="1" applyBorder="1" applyAlignment="1" applyProtection="1">
      <alignment horizontal="center" vertical="center"/>
      <protection hidden="1"/>
    </xf>
    <xf numFmtId="164" fontId="4" fillId="9" borderId="66" xfId="0" applyNumberFormat="1" applyFont="1" applyFill="1" applyBorder="1" applyAlignment="1" applyProtection="1">
      <alignment horizontal="center" vertical="center"/>
      <protection hidden="1"/>
    </xf>
    <xf numFmtId="164" fontId="4" fillId="9" borderId="2" xfId="0" applyNumberFormat="1" applyFont="1" applyFill="1" applyBorder="1" applyAlignment="1" applyProtection="1">
      <alignment horizontal="center" vertical="center"/>
      <protection hidden="1"/>
    </xf>
    <xf numFmtId="164" fontId="4" fillId="9" borderId="68" xfId="0" applyNumberFormat="1" applyFont="1" applyFill="1" applyBorder="1" applyAlignment="1" applyProtection="1">
      <alignment horizontal="center" vertical="center"/>
      <protection hidden="1"/>
    </xf>
    <xf numFmtId="164" fontId="4" fillId="7" borderId="66" xfId="0" applyNumberFormat="1" applyFont="1" applyFill="1" applyBorder="1" applyAlignment="1" applyProtection="1">
      <alignment horizontal="center" vertical="center"/>
      <protection hidden="1"/>
    </xf>
    <xf numFmtId="164" fontId="4" fillId="7" borderId="2" xfId="0" applyNumberFormat="1" applyFont="1" applyFill="1" applyBorder="1" applyAlignment="1" applyProtection="1">
      <alignment horizontal="center" vertical="center"/>
      <protection hidden="1"/>
    </xf>
    <xf numFmtId="164" fontId="4" fillId="7" borderId="3" xfId="0" applyNumberFormat="1" applyFont="1" applyFill="1" applyBorder="1" applyAlignment="1" applyProtection="1">
      <alignment horizontal="center" vertical="center"/>
      <protection hidden="1"/>
    </xf>
    <xf numFmtId="0" fontId="1" fillId="2" borderId="84" xfId="0" applyFont="1" applyFill="1" applyBorder="1" applyAlignment="1" applyProtection="1">
      <alignment horizontal="center" vertical="center"/>
      <protection hidden="1"/>
    </xf>
    <xf numFmtId="0" fontId="1" fillId="2" borderId="45" xfId="0" applyFont="1" applyFill="1" applyBorder="1" applyAlignment="1" applyProtection="1">
      <alignment horizontal="center" vertical="center"/>
      <protection hidden="1"/>
    </xf>
    <xf numFmtId="0" fontId="1" fillId="2" borderId="48" xfId="0" applyFont="1" applyFill="1" applyBorder="1" applyAlignment="1" applyProtection="1">
      <alignment horizontal="center" vertical="center"/>
      <protection hidden="1"/>
    </xf>
    <xf numFmtId="0" fontId="1" fillId="2" borderId="85"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70" xfId="0" applyFont="1" applyFill="1" applyBorder="1" applyAlignment="1" applyProtection="1">
      <alignment horizontal="center" vertical="center"/>
      <protection hidden="1"/>
    </xf>
    <xf numFmtId="0" fontId="1" fillId="2" borderId="28" xfId="0" applyFont="1" applyFill="1" applyBorder="1" applyAlignment="1" applyProtection="1">
      <alignment horizontal="center" vertical="center"/>
      <protection hidden="1"/>
    </xf>
    <xf numFmtId="0" fontId="1" fillId="2" borderId="29" xfId="0" applyFont="1" applyFill="1" applyBorder="1" applyAlignment="1" applyProtection="1">
      <alignment horizontal="center" vertical="center"/>
      <protection hidden="1"/>
    </xf>
    <xf numFmtId="0" fontId="34" fillId="0" borderId="0" xfId="0" applyFont="1" applyAlignment="1" applyProtection="1">
      <alignment horizontal="center" vertical="center"/>
      <protection locked="0" hidden="1"/>
    </xf>
    <xf numFmtId="0" fontId="38" fillId="0" borderId="0" xfId="0" applyFont="1" applyAlignment="1" applyProtection="1">
      <alignment horizontal="center" vertical="center"/>
      <protection hidden="1"/>
    </xf>
    <xf numFmtId="0" fontId="27" fillId="0" borderId="10" xfId="0" applyFont="1" applyBorder="1" applyAlignment="1" applyProtection="1">
      <alignment horizontal="left" vertical="center"/>
      <protection hidden="1"/>
    </xf>
    <xf numFmtId="0" fontId="35" fillId="0" borderId="28" xfId="0" applyFont="1" applyBorder="1" applyAlignment="1" applyProtection="1">
      <alignment horizontal="center" vertical="center" wrapText="1"/>
      <protection locked="0" hidden="1"/>
    </xf>
    <xf numFmtId="0" fontId="14" fillId="0" borderId="51" xfId="0" applyFont="1" applyBorder="1" applyAlignment="1" applyProtection="1">
      <alignment horizontal="center" vertical="center"/>
      <protection hidden="1"/>
    </xf>
    <xf numFmtId="0" fontId="14" fillId="0" borderId="34" xfId="0" applyFont="1" applyBorder="1" applyAlignment="1" applyProtection="1">
      <alignment horizontal="center" vertical="center"/>
      <protection hidden="1"/>
    </xf>
    <xf numFmtId="0" fontId="14" fillId="0" borderId="50" xfId="0" applyFont="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2" fontId="25" fillId="5" borderId="44" xfId="0" applyNumberFormat="1" applyFont="1" applyFill="1" applyBorder="1" applyAlignment="1" applyProtection="1">
      <alignment horizontal="left" vertical="center"/>
      <protection hidden="1"/>
    </xf>
    <xf numFmtId="2" fontId="25" fillId="5" borderId="45" xfId="0" applyNumberFormat="1" applyFont="1" applyFill="1" applyBorder="1" applyAlignment="1" applyProtection="1">
      <alignment horizontal="left" vertical="center"/>
      <protection hidden="1"/>
    </xf>
    <xf numFmtId="164" fontId="4" fillId="7" borderId="44" xfId="0" applyNumberFormat="1" applyFont="1" applyFill="1" applyBorder="1" applyAlignment="1" applyProtection="1">
      <alignment horizontal="right" vertical="center" textRotation="90"/>
      <protection hidden="1"/>
    </xf>
    <xf numFmtId="164" fontId="4" fillId="7" borderId="17" xfId="0" applyNumberFormat="1" applyFont="1" applyFill="1" applyBorder="1" applyAlignment="1" applyProtection="1">
      <alignment horizontal="right" vertical="center" textRotation="90"/>
      <protection hidden="1"/>
    </xf>
    <xf numFmtId="164" fontId="4" fillId="7" borderId="35" xfId="0" applyNumberFormat="1" applyFont="1" applyFill="1" applyBorder="1" applyAlignment="1" applyProtection="1">
      <alignment horizontal="right" vertical="center" textRotation="90"/>
      <protection hidden="1"/>
    </xf>
    <xf numFmtId="0" fontId="13" fillId="0" borderId="33" xfId="0" applyFont="1" applyBorder="1" applyAlignment="1" applyProtection="1">
      <alignment horizontal="center" vertical="center"/>
      <protection hidden="1"/>
    </xf>
    <xf numFmtId="0" fontId="34" fillId="15" borderId="5" xfId="0" applyFont="1" applyFill="1" applyBorder="1" applyAlignment="1" applyProtection="1">
      <alignment horizontal="left" vertical="center" wrapText="1"/>
      <protection hidden="1"/>
    </xf>
    <xf numFmtId="0" fontId="34" fillId="15" borderId="0" xfId="0" applyFont="1" applyFill="1" applyAlignment="1" applyProtection="1">
      <alignment horizontal="left" vertical="center" wrapText="1"/>
      <protection hidden="1"/>
    </xf>
    <xf numFmtId="0" fontId="9" fillId="2" borderId="0" xfId="0" applyFont="1" applyFill="1" applyAlignment="1" applyProtection="1">
      <alignment horizontal="left" vertical="center"/>
      <protection hidden="1"/>
    </xf>
    <xf numFmtId="0" fontId="10" fillId="2" borderId="0" xfId="0" applyFont="1" applyFill="1" applyAlignment="1" applyProtection="1">
      <alignment horizontal="center" vertical="top" wrapText="1"/>
      <protection hidden="1"/>
    </xf>
    <xf numFmtId="0" fontId="10" fillId="2" borderId="10" xfId="0" applyFont="1" applyFill="1" applyBorder="1" applyAlignment="1" applyProtection="1">
      <alignment horizontal="center" vertical="top" wrapText="1"/>
      <protection hidden="1"/>
    </xf>
    <xf numFmtId="0" fontId="10" fillId="2" borderId="28" xfId="0" applyFont="1" applyFill="1" applyBorder="1" applyAlignment="1" applyProtection="1">
      <alignment horizontal="center" vertical="top" wrapText="1"/>
      <protection hidden="1"/>
    </xf>
    <xf numFmtId="0" fontId="10" fillId="2" borderId="29" xfId="0" applyFont="1" applyFill="1" applyBorder="1" applyAlignment="1" applyProtection="1">
      <alignment horizontal="center" vertical="top" wrapText="1"/>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164" fontId="4" fillId="14" borderId="44" xfId="0" applyNumberFormat="1" applyFont="1" applyFill="1" applyBorder="1" applyAlignment="1" applyProtection="1">
      <alignment horizontal="center" vertical="center" textRotation="90"/>
      <protection hidden="1"/>
    </xf>
    <xf numFmtId="164" fontId="4" fillId="14" borderId="17" xfId="0" applyNumberFormat="1" applyFont="1" applyFill="1" applyBorder="1" applyAlignment="1" applyProtection="1">
      <alignment horizontal="center" vertical="center" textRotation="90"/>
      <protection hidden="1"/>
    </xf>
    <xf numFmtId="164" fontId="4" fillId="14" borderId="35" xfId="0" applyNumberFormat="1" applyFont="1" applyFill="1" applyBorder="1" applyAlignment="1" applyProtection="1">
      <alignment horizontal="center" vertical="center" textRotation="90"/>
      <protection hidden="1"/>
    </xf>
    <xf numFmtId="2" fontId="25" fillId="7" borderId="44" xfId="0" applyNumberFormat="1" applyFont="1" applyFill="1" applyBorder="1" applyAlignment="1" applyProtection="1">
      <alignment horizontal="left" vertical="center"/>
      <protection hidden="1"/>
    </xf>
    <xf numFmtId="2" fontId="25" fillId="7" borderId="45" xfId="0" applyNumberFormat="1" applyFont="1" applyFill="1" applyBorder="1" applyAlignment="1" applyProtection="1">
      <alignment horizontal="left" vertical="center"/>
      <protection hidden="1"/>
    </xf>
    <xf numFmtId="0" fontId="15" fillId="2" borderId="7" xfId="0" applyFont="1" applyFill="1" applyBorder="1" applyAlignment="1" applyProtection="1">
      <alignment horizontal="center" vertical="center"/>
      <protection hidden="1"/>
    </xf>
    <xf numFmtId="0" fontId="15" fillId="2" borderId="28" xfId="0" applyFont="1" applyFill="1" applyBorder="1" applyAlignment="1" applyProtection="1">
      <alignment horizontal="center" vertical="center"/>
      <protection hidden="1"/>
    </xf>
    <xf numFmtId="0" fontId="52" fillId="0" borderId="0" xfId="0" applyFont="1" applyAlignment="1" applyProtection="1">
      <alignment horizontal="center" vertical="center"/>
      <protection hidden="1"/>
    </xf>
    <xf numFmtId="0" fontId="27" fillId="0" borderId="45" xfId="0" applyFont="1" applyBorder="1" applyAlignment="1" applyProtection="1">
      <alignment horizontal="center" vertical="center"/>
      <protection hidden="1"/>
    </xf>
    <xf numFmtId="0" fontId="1" fillId="0" borderId="0" xfId="0" applyFont="1" applyAlignment="1" applyProtection="1">
      <alignment horizontal="center"/>
      <protection hidden="1"/>
    </xf>
    <xf numFmtId="0" fontId="15" fillId="2" borderId="6" xfId="0" applyFont="1" applyFill="1" applyBorder="1" applyAlignment="1" applyProtection="1">
      <alignment horizontal="center" vertical="center" wrapText="1"/>
      <protection hidden="1"/>
    </xf>
    <xf numFmtId="0" fontId="15" fillId="2" borderId="9"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2" fontId="26" fillId="7" borderId="17" xfId="0" applyNumberFormat="1" applyFont="1" applyFill="1" applyBorder="1" applyAlignment="1" applyProtection="1">
      <alignment horizontal="center" vertical="center" wrapText="1"/>
      <protection hidden="1"/>
    </xf>
    <xf numFmtId="2" fontId="26" fillId="7" borderId="0" xfId="0" applyNumberFormat="1" applyFont="1" applyFill="1" applyAlignment="1" applyProtection="1">
      <alignment horizontal="center" vertical="center" wrapText="1"/>
      <protection hidden="1"/>
    </xf>
    <xf numFmtId="2" fontId="26" fillId="7" borderId="10" xfId="0" applyNumberFormat="1" applyFont="1" applyFill="1" applyBorder="1" applyAlignment="1" applyProtection="1">
      <alignment horizontal="center" vertical="center" wrapText="1"/>
      <protection hidden="1"/>
    </xf>
    <xf numFmtId="2" fontId="26" fillId="7" borderId="7" xfId="0" applyNumberFormat="1" applyFont="1" applyFill="1" applyBorder="1" applyAlignment="1" applyProtection="1">
      <alignment horizontal="center" vertical="center" wrapText="1"/>
      <protection hidden="1"/>
    </xf>
    <xf numFmtId="2" fontId="26" fillId="7" borderId="28" xfId="0" applyNumberFormat="1" applyFont="1" applyFill="1" applyBorder="1" applyAlignment="1" applyProtection="1">
      <alignment horizontal="center" vertical="center" wrapText="1"/>
      <protection hidden="1"/>
    </xf>
    <xf numFmtId="2" fontId="26" fillId="7" borderId="29" xfId="0" applyNumberFormat="1" applyFont="1" applyFill="1" applyBorder="1" applyAlignment="1" applyProtection="1">
      <alignment horizontal="center" vertical="center" wrapText="1"/>
      <protection hidden="1"/>
    </xf>
    <xf numFmtId="0" fontId="12" fillId="0" borderId="0" xfId="0" applyFont="1" applyAlignment="1" applyProtection="1">
      <alignment horizontal="center" vertical="top" wrapText="1"/>
      <protection hidden="1"/>
    </xf>
    <xf numFmtId="0" fontId="12" fillId="0" borderId="28" xfId="0" applyFont="1" applyBorder="1" applyAlignment="1" applyProtection="1">
      <alignment horizontal="center" vertical="top" wrapText="1"/>
      <protection hidden="1"/>
    </xf>
    <xf numFmtId="0" fontId="58" fillId="17" borderId="37" xfId="0" applyFont="1" applyFill="1" applyBorder="1" applyAlignment="1" applyProtection="1">
      <alignment horizontal="center" vertical="center"/>
      <protection hidden="1"/>
    </xf>
    <xf numFmtId="0" fontId="59" fillId="17" borderId="13" xfId="0" applyFont="1" applyFill="1" applyBorder="1" applyAlignment="1" applyProtection="1">
      <alignment horizontal="center" vertical="center"/>
      <protection hidden="1"/>
    </xf>
    <xf numFmtId="0" fontId="0" fillId="17" borderId="17" xfId="0" applyFill="1" applyBorder="1" applyAlignment="1">
      <alignment horizontal="center"/>
    </xf>
    <xf numFmtId="0" fontId="0" fillId="17" borderId="0" xfId="0" applyFill="1" applyAlignment="1">
      <alignment horizontal="center"/>
    </xf>
    <xf numFmtId="0" fontId="0" fillId="17" borderId="10" xfId="0" applyFill="1" applyBorder="1" applyAlignment="1">
      <alignment horizontal="center"/>
    </xf>
    <xf numFmtId="0" fontId="65" fillId="17" borderId="17" xfId="0" applyFont="1" applyFill="1" applyBorder="1" applyAlignment="1">
      <alignment horizontal="center"/>
    </xf>
    <xf numFmtId="0" fontId="65" fillId="17" borderId="0" xfId="0" applyFont="1" applyFill="1" applyAlignment="1">
      <alignment horizontal="center"/>
    </xf>
    <xf numFmtId="0" fontId="65" fillId="17" borderId="10" xfId="0" applyFont="1" applyFill="1" applyBorder="1" applyAlignment="1">
      <alignment horizontal="center"/>
    </xf>
    <xf numFmtId="165" fontId="4" fillId="17" borderId="82" xfId="0" applyNumberFormat="1" applyFont="1" applyFill="1" applyBorder="1" applyAlignment="1" applyProtection="1">
      <alignment horizontal="center" vertical="center" wrapText="1"/>
      <protection hidden="1"/>
    </xf>
    <xf numFmtId="165" fontId="4" fillId="17" borderId="47" xfId="0" applyNumberFormat="1" applyFont="1" applyFill="1" applyBorder="1" applyAlignment="1" applyProtection="1">
      <alignment horizontal="center" vertical="center" wrapText="1"/>
      <protection hidden="1"/>
    </xf>
    <xf numFmtId="0" fontId="66" fillId="17" borderId="0" xfId="0" applyFont="1" applyFill="1" applyAlignment="1">
      <alignment horizontal="center" vertical="center"/>
    </xf>
    <xf numFmtId="0" fontId="67" fillId="17" borderId="0" xfId="0" applyFont="1" applyFill="1" applyAlignment="1">
      <alignment horizontal="center" vertical="center"/>
    </xf>
    <xf numFmtId="0" fontId="35" fillId="17" borderId="0" xfId="0" applyFont="1" applyFill="1" applyAlignment="1" applyProtection="1">
      <alignment horizontal="center" vertical="center" wrapText="1"/>
      <protection locked="0" hidden="1"/>
    </xf>
    <xf numFmtId="0" fontId="31" fillId="17" borderId="0" xfId="1" applyFill="1" applyAlignment="1" applyProtection="1">
      <alignment horizontal="center" vertical="center" wrapText="1"/>
      <protection locked="0" hidden="1"/>
    </xf>
    <xf numFmtId="0" fontId="55" fillId="17" borderId="4" xfId="0" applyFont="1" applyFill="1" applyBorder="1" applyAlignment="1" applyProtection="1">
      <alignment horizontal="center" vertical="center" wrapText="1"/>
      <protection hidden="1"/>
    </xf>
    <xf numFmtId="0" fontId="55" fillId="17" borderId="5" xfId="0" applyFont="1" applyFill="1" applyBorder="1" applyAlignment="1" applyProtection="1">
      <alignment horizontal="center" vertical="center" wrapText="1"/>
      <protection hidden="1"/>
    </xf>
    <xf numFmtId="0" fontId="55" fillId="17" borderId="6" xfId="0" applyFont="1" applyFill="1" applyBorder="1" applyAlignment="1" applyProtection="1">
      <alignment horizontal="center" vertical="center" wrapText="1"/>
      <protection hidden="1"/>
    </xf>
    <xf numFmtId="0" fontId="55" fillId="17" borderId="17" xfId="0" applyFont="1" applyFill="1" applyBorder="1" applyAlignment="1" applyProtection="1">
      <alignment horizontal="center" vertical="center" wrapText="1"/>
      <protection hidden="1"/>
    </xf>
    <xf numFmtId="0" fontId="55" fillId="17" borderId="0" xfId="0" applyFont="1" applyFill="1" applyAlignment="1" applyProtection="1">
      <alignment horizontal="center" vertical="center" wrapText="1"/>
      <protection hidden="1"/>
    </xf>
    <xf numFmtId="0" fontId="55" fillId="17" borderId="10" xfId="0" applyFont="1" applyFill="1" applyBorder="1" applyAlignment="1" applyProtection="1">
      <alignment horizontal="center" vertical="center" wrapText="1"/>
      <protection hidden="1"/>
    </xf>
    <xf numFmtId="0" fontId="55" fillId="17" borderId="1" xfId="0" applyFont="1" applyFill="1" applyBorder="1" applyAlignment="1">
      <alignment horizontal="center"/>
    </xf>
    <xf numFmtId="0" fontId="55" fillId="17" borderId="2" xfId="0" applyFont="1" applyFill="1" applyBorder="1" applyAlignment="1">
      <alignment horizontal="center"/>
    </xf>
    <xf numFmtId="0" fontId="55" fillId="17" borderId="3" xfId="0" applyFont="1" applyFill="1" applyBorder="1" applyAlignment="1">
      <alignment horizontal="center"/>
    </xf>
    <xf numFmtId="0" fontId="4" fillId="17" borderId="4" xfId="0" applyFont="1" applyFill="1" applyBorder="1" applyAlignment="1" applyProtection="1">
      <alignment horizontal="center" vertical="center"/>
      <protection hidden="1"/>
    </xf>
    <xf numFmtId="0" fontId="4" fillId="17" borderId="6" xfId="0" applyFont="1" applyFill="1" applyBorder="1" applyAlignment="1" applyProtection="1">
      <alignment horizontal="center" vertical="center"/>
      <protection hidden="1"/>
    </xf>
    <xf numFmtId="0" fontId="4" fillId="17" borderId="7" xfId="0" applyFont="1" applyFill="1" applyBorder="1" applyAlignment="1" applyProtection="1">
      <alignment horizontal="center" vertical="center"/>
      <protection hidden="1"/>
    </xf>
    <xf numFmtId="0" fontId="4" fillId="17" borderId="29" xfId="0" applyFont="1" applyFill="1" applyBorder="1" applyAlignment="1" applyProtection="1">
      <alignment horizontal="center" vertical="center"/>
      <protection hidden="1"/>
    </xf>
    <xf numFmtId="0" fontId="69" fillId="17" borderId="17" xfId="0" applyFont="1" applyFill="1" applyBorder="1" applyAlignment="1">
      <alignment horizontal="center" vertical="center"/>
    </xf>
    <xf numFmtId="0" fontId="56" fillId="17" borderId="0" xfId="0" applyFont="1" applyFill="1" applyAlignment="1">
      <alignment horizontal="center" vertical="center"/>
    </xf>
    <xf numFmtId="0" fontId="56" fillId="17" borderId="10" xfId="0" applyFont="1" applyFill="1" applyBorder="1" applyAlignment="1">
      <alignment horizontal="center" vertical="center"/>
    </xf>
    <xf numFmtId="0" fontId="56" fillId="17" borderId="17" xfId="0" applyFont="1" applyFill="1" applyBorder="1" applyAlignment="1">
      <alignment horizontal="center" vertical="center"/>
    </xf>
    <xf numFmtId="164" fontId="4" fillId="17" borderId="1" xfId="0" applyNumberFormat="1" applyFont="1" applyFill="1" applyBorder="1" applyAlignment="1" applyProtection="1">
      <alignment horizontal="center" vertical="center"/>
      <protection hidden="1"/>
    </xf>
    <xf numFmtId="164" fontId="4" fillId="17" borderId="2" xfId="0" applyNumberFormat="1" applyFont="1" applyFill="1" applyBorder="1" applyAlignment="1" applyProtection="1">
      <alignment horizontal="center" vertical="center"/>
      <protection hidden="1"/>
    </xf>
    <xf numFmtId="164" fontId="4" fillId="17" borderId="3" xfId="0" applyNumberFormat="1" applyFont="1" applyFill="1" applyBorder="1" applyAlignment="1" applyProtection="1">
      <alignment horizontal="center" vertical="center"/>
      <protection hidden="1"/>
    </xf>
    <xf numFmtId="0" fontId="5" fillId="17" borderId="0" xfId="0" applyFont="1" applyFill="1" applyAlignment="1" applyProtection="1">
      <alignment horizontal="center" vertical="center"/>
      <protection hidden="1"/>
    </xf>
    <xf numFmtId="0" fontId="5" fillId="17" borderId="10" xfId="0" applyFont="1" applyFill="1" applyBorder="1" applyAlignment="1" applyProtection="1">
      <alignment horizontal="center" vertical="center"/>
      <protection hidden="1"/>
    </xf>
    <xf numFmtId="0" fontId="27" fillId="17" borderId="10" xfId="0" applyFont="1" applyFill="1" applyBorder="1" applyAlignment="1" applyProtection="1">
      <alignment horizontal="left" vertical="center"/>
      <protection hidden="1"/>
    </xf>
    <xf numFmtId="0" fontId="8" fillId="17" borderId="18" xfId="0" applyFont="1" applyFill="1" applyBorder="1" applyAlignment="1" applyProtection="1">
      <alignment horizontal="left" vertical="center"/>
      <protection hidden="1"/>
    </xf>
    <xf numFmtId="0" fontId="8" fillId="17" borderId="22" xfId="0" applyFont="1" applyFill="1" applyBorder="1" applyAlignment="1" applyProtection="1">
      <alignment horizontal="left" vertical="center"/>
      <protection hidden="1"/>
    </xf>
    <xf numFmtId="0" fontId="60" fillId="17" borderId="25" xfId="0" applyFont="1" applyFill="1" applyBorder="1" applyAlignment="1" applyProtection="1">
      <alignment horizontal="center" vertical="center"/>
      <protection hidden="1"/>
    </xf>
    <xf numFmtId="0" fontId="6" fillId="17" borderId="86" xfId="0" applyFont="1" applyFill="1" applyBorder="1" applyAlignment="1" applyProtection="1">
      <alignment horizontal="center" vertical="center"/>
      <protection hidden="1"/>
    </xf>
    <xf numFmtId="0" fontId="6" fillId="17" borderId="26" xfId="0" applyFont="1" applyFill="1" applyBorder="1" applyAlignment="1" applyProtection="1">
      <alignment horizontal="center" vertical="center"/>
      <protection hidden="1"/>
    </xf>
    <xf numFmtId="0" fontId="3" fillId="17" borderId="1" xfId="0" applyFont="1" applyFill="1" applyBorder="1" applyAlignment="1" applyProtection="1">
      <alignment horizontal="center" vertical="center"/>
      <protection hidden="1"/>
    </xf>
    <xf numFmtId="0" fontId="3" fillId="17" borderId="2" xfId="0" applyFont="1" applyFill="1" applyBorder="1" applyAlignment="1" applyProtection="1">
      <alignment horizontal="center" vertical="center"/>
      <protection hidden="1"/>
    </xf>
    <xf numFmtId="0" fontId="3" fillId="17" borderId="3" xfId="0" applyFont="1" applyFill="1" applyBorder="1" applyAlignment="1" applyProtection="1">
      <alignment horizontal="center" vertical="center"/>
      <protection hidden="1"/>
    </xf>
    <xf numFmtId="164" fontId="4" fillId="17" borderId="18" xfId="0" applyNumberFormat="1" applyFont="1" applyFill="1" applyBorder="1" applyAlignment="1" applyProtection="1">
      <alignment horizontal="center" vertical="center" textRotation="90"/>
      <protection hidden="1"/>
    </xf>
    <xf numFmtId="0" fontId="8" fillId="17" borderId="37" xfId="0" applyFont="1" applyFill="1" applyBorder="1" applyAlignment="1" applyProtection="1">
      <alignment horizontal="left" vertical="center"/>
      <protection hidden="1"/>
    </xf>
    <xf numFmtId="0" fontId="8" fillId="17" borderId="13" xfId="0" applyFont="1" applyFill="1" applyBorder="1" applyAlignment="1" applyProtection="1">
      <alignment horizontal="left" vertical="center"/>
      <protection hidden="1"/>
    </xf>
    <xf numFmtId="0" fontId="3" fillId="17" borderId="17" xfId="0" applyFont="1" applyFill="1" applyBorder="1" applyAlignment="1" applyProtection="1">
      <alignment horizontal="center" vertical="center"/>
      <protection hidden="1"/>
    </xf>
    <xf numFmtId="0" fontId="3" fillId="17" borderId="0" xfId="0" applyFont="1" applyFill="1" applyAlignment="1" applyProtection="1">
      <alignment horizontal="center" vertical="center"/>
      <protection hidden="1"/>
    </xf>
    <xf numFmtId="0" fontId="3" fillId="17" borderId="10" xfId="0" applyFont="1" applyFill="1" applyBorder="1" applyAlignment="1" applyProtection="1">
      <alignment horizontal="center" vertical="center"/>
      <protection hidden="1"/>
    </xf>
    <xf numFmtId="0" fontId="34" fillId="17" borderId="4" xfId="0" applyFont="1" applyFill="1" applyBorder="1" applyAlignment="1" applyProtection="1">
      <alignment horizontal="center" vertical="center" wrapText="1"/>
      <protection hidden="1"/>
    </xf>
    <xf numFmtId="0" fontId="34" fillId="17" borderId="5" xfId="0" applyFont="1" applyFill="1" applyBorder="1" applyAlignment="1" applyProtection="1">
      <alignment horizontal="center" vertical="center" wrapText="1"/>
      <protection hidden="1"/>
    </xf>
    <xf numFmtId="0" fontId="34" fillId="17" borderId="6" xfId="0" applyFont="1" applyFill="1" applyBorder="1" applyAlignment="1" applyProtection="1">
      <alignment horizontal="center" vertical="center" wrapText="1"/>
      <protection hidden="1"/>
    </xf>
    <xf numFmtId="0" fontId="34" fillId="17" borderId="7" xfId="0" applyFont="1" applyFill="1" applyBorder="1" applyAlignment="1" applyProtection="1">
      <alignment horizontal="center" vertical="center" wrapText="1"/>
      <protection hidden="1"/>
    </xf>
    <xf numFmtId="0" fontId="34" fillId="17" borderId="28" xfId="0" applyFont="1" applyFill="1" applyBorder="1" applyAlignment="1" applyProtection="1">
      <alignment horizontal="center" vertical="center" wrapText="1"/>
      <protection hidden="1"/>
    </xf>
    <xf numFmtId="0" fontId="34" fillId="17" borderId="29" xfId="0" applyFont="1" applyFill="1" applyBorder="1" applyAlignment="1" applyProtection="1">
      <alignment horizontal="center" vertical="center" wrapText="1"/>
      <protection hidden="1"/>
    </xf>
    <xf numFmtId="0" fontId="0" fillId="17" borderId="17" xfId="0" applyFill="1" applyBorder="1" applyAlignment="1">
      <alignment horizontal="center" vertical="center" wrapText="1"/>
    </xf>
    <xf numFmtId="0" fontId="0" fillId="17" borderId="0" xfId="0" applyFill="1" applyAlignment="1">
      <alignment horizontal="center" vertical="center" wrapText="1"/>
    </xf>
    <xf numFmtId="0" fontId="0" fillId="17" borderId="10"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28" xfId="0" applyFill="1" applyBorder="1" applyAlignment="1">
      <alignment horizontal="center" vertical="center" wrapText="1"/>
    </xf>
    <xf numFmtId="0" fontId="0" fillId="17" borderId="29" xfId="0" applyFill="1" applyBorder="1" applyAlignment="1">
      <alignment horizontal="center" vertical="center" wrapText="1"/>
    </xf>
    <xf numFmtId="0" fontId="8" fillId="17" borderId="25" xfId="0" applyFont="1" applyFill="1" applyBorder="1" applyAlignment="1" applyProtection="1">
      <alignment horizontal="left" vertical="center"/>
      <protection hidden="1"/>
    </xf>
    <xf numFmtId="0" fontId="8" fillId="17" borderId="30" xfId="0" applyFont="1" applyFill="1" applyBorder="1" applyAlignment="1" applyProtection="1">
      <alignment horizontal="left" vertical="center"/>
      <protection hidden="1"/>
    </xf>
    <xf numFmtId="0" fontId="27" fillId="17" borderId="0" xfId="0" applyFont="1" applyFill="1" applyAlignment="1" applyProtection="1">
      <alignment horizontal="left" vertical="center"/>
      <protection hidden="1"/>
    </xf>
    <xf numFmtId="0" fontId="12" fillId="17" borderId="0" xfId="0" applyFont="1" applyFill="1" applyAlignment="1" applyProtection="1">
      <alignment horizontal="center" vertical="center" wrapText="1"/>
      <protection hidden="1"/>
    </xf>
    <xf numFmtId="0" fontId="12" fillId="17" borderId="28" xfId="0" applyFont="1" applyFill="1" applyBorder="1" applyAlignment="1" applyProtection="1">
      <alignment horizontal="center" vertical="center" wrapText="1"/>
      <protection hidden="1"/>
    </xf>
    <xf numFmtId="0" fontId="13" fillId="17" borderId="97" xfId="0" applyFont="1" applyFill="1" applyBorder="1" applyAlignment="1" applyProtection="1">
      <alignment horizontal="center" vertical="center"/>
      <protection hidden="1"/>
    </xf>
    <xf numFmtId="0" fontId="13" fillId="17" borderId="98" xfId="0" applyFont="1" applyFill="1" applyBorder="1" applyAlignment="1" applyProtection="1">
      <alignment horizontal="center" vertical="center"/>
      <protection hidden="1"/>
    </xf>
    <xf numFmtId="0" fontId="13" fillId="17" borderId="99" xfId="0" applyFont="1" applyFill="1" applyBorder="1" applyAlignment="1" applyProtection="1">
      <alignment horizontal="center" vertical="center"/>
      <protection hidden="1"/>
    </xf>
    <xf numFmtId="0" fontId="13" fillId="17" borderId="100" xfId="0" applyFont="1" applyFill="1" applyBorder="1" applyAlignment="1" applyProtection="1">
      <alignment horizontal="center" vertical="top"/>
      <protection hidden="1"/>
    </xf>
    <xf numFmtId="0" fontId="13" fillId="17" borderId="0" xfId="0" applyFont="1" applyFill="1" applyAlignment="1" applyProtection="1">
      <alignment horizontal="center" vertical="top"/>
      <protection hidden="1"/>
    </xf>
    <xf numFmtId="0" fontId="13" fillId="17" borderId="101" xfId="0" applyFont="1" applyFill="1" applyBorder="1" applyAlignment="1" applyProtection="1">
      <alignment horizontal="center" vertical="top"/>
      <protection hidden="1"/>
    </xf>
    <xf numFmtId="0" fontId="52" fillId="17" borderId="0" xfId="0" applyFont="1" applyFill="1" applyAlignment="1" applyProtection="1">
      <alignment horizontal="center" vertical="center"/>
      <protection hidden="1"/>
    </xf>
    <xf numFmtId="2" fontId="25" fillId="17" borderId="44" xfId="0" applyNumberFormat="1" applyFont="1" applyFill="1" applyBorder="1" applyAlignment="1" applyProtection="1">
      <alignment horizontal="left" vertical="center"/>
      <protection hidden="1"/>
    </xf>
    <xf numFmtId="2" fontId="25" fillId="17" borderId="45" xfId="0" applyNumberFormat="1" applyFont="1" applyFill="1" applyBorder="1" applyAlignment="1" applyProtection="1">
      <alignment horizontal="left" vertical="center"/>
      <protection hidden="1"/>
    </xf>
    <xf numFmtId="2" fontId="26" fillId="17" borderId="7" xfId="0" applyNumberFormat="1" applyFont="1" applyFill="1" applyBorder="1" applyAlignment="1" applyProtection="1">
      <alignment horizontal="left" vertical="center"/>
      <protection hidden="1"/>
    </xf>
    <xf numFmtId="2" fontId="26" fillId="17" borderId="28" xfId="0" applyNumberFormat="1" applyFont="1" applyFill="1" applyBorder="1" applyAlignment="1" applyProtection="1">
      <alignment horizontal="left" vertical="center"/>
      <protection hidden="1"/>
    </xf>
    <xf numFmtId="2" fontId="26" fillId="17" borderId="29" xfId="0" applyNumberFormat="1" applyFont="1" applyFill="1" applyBorder="1" applyAlignment="1" applyProtection="1">
      <alignment horizontal="left" vertical="center"/>
      <protection hidden="1"/>
    </xf>
    <xf numFmtId="0" fontId="1" fillId="17" borderId="0" xfId="0" applyFont="1" applyFill="1" applyAlignment="1" applyProtection="1">
      <alignment horizontal="center" vertical="center" wrapText="1"/>
      <protection hidden="1"/>
    </xf>
    <xf numFmtId="0" fontId="66" fillId="18" borderId="0" xfId="0" applyFont="1" applyFill="1" applyAlignment="1">
      <alignment horizontal="center" vertical="center"/>
    </xf>
    <xf numFmtId="0" fontId="67" fillId="18" borderId="0" xfId="0" applyFont="1" applyFill="1" applyAlignment="1">
      <alignment horizontal="center" vertical="center"/>
    </xf>
    <xf numFmtId="0" fontId="31" fillId="0" borderId="0" xfId="1" applyAlignment="1" applyProtection="1">
      <alignment horizontal="center" vertical="center" wrapText="1"/>
      <protection locked="0" hidden="1"/>
    </xf>
    <xf numFmtId="0" fontId="15" fillId="17" borderId="6" xfId="0" applyFont="1" applyFill="1" applyBorder="1" applyAlignment="1" applyProtection="1">
      <alignment horizontal="center" vertical="center" wrapText="1"/>
      <protection hidden="1"/>
    </xf>
    <xf numFmtId="0" fontId="15" fillId="17" borderId="9" xfId="0" applyFont="1" applyFill="1" applyBorder="1" applyAlignment="1" applyProtection="1">
      <alignment horizontal="center" vertical="center" wrapText="1"/>
      <protection hidden="1"/>
    </xf>
    <xf numFmtId="0" fontId="15" fillId="17" borderId="7" xfId="0" applyFont="1" applyFill="1" applyBorder="1" applyAlignment="1" applyProtection="1">
      <alignment horizontal="center" vertical="center"/>
      <protection hidden="1"/>
    </xf>
    <xf numFmtId="0" fontId="15" fillId="17" borderId="28" xfId="0" applyFont="1" applyFill="1" applyBorder="1" applyAlignment="1" applyProtection="1">
      <alignment horizontal="center" vertical="center"/>
      <protection hidden="1"/>
    </xf>
    <xf numFmtId="0" fontId="15" fillId="17" borderId="4" xfId="0" applyFont="1" applyFill="1" applyBorder="1" applyAlignment="1" applyProtection="1">
      <alignment horizontal="center" vertical="center"/>
      <protection hidden="1"/>
    </xf>
    <xf numFmtId="0" fontId="15" fillId="17" borderId="5" xfId="0" applyFont="1" applyFill="1" applyBorder="1" applyAlignment="1" applyProtection="1">
      <alignment horizontal="center" vertical="center"/>
      <protection hidden="1"/>
    </xf>
    <xf numFmtId="0" fontId="15" fillId="17" borderId="6" xfId="0" applyFont="1" applyFill="1" applyBorder="1" applyAlignment="1" applyProtection="1">
      <alignment horizontal="center" vertical="center"/>
      <protection hidden="1"/>
    </xf>
    <xf numFmtId="0" fontId="65" fillId="0" borderId="17" xfId="0" applyFont="1" applyBorder="1" applyAlignment="1">
      <alignment horizontal="center"/>
    </xf>
    <xf numFmtId="0" fontId="65" fillId="0" borderId="0" xfId="0" applyFont="1" applyAlignment="1">
      <alignment horizontal="center"/>
    </xf>
    <xf numFmtId="0" fontId="65" fillId="0" borderId="10" xfId="0" applyFont="1" applyBorder="1" applyAlignment="1">
      <alignment horizontal="center"/>
    </xf>
    <xf numFmtId="0" fontId="69" fillId="18" borderId="17" xfId="0" applyFont="1" applyFill="1" applyBorder="1" applyAlignment="1">
      <alignment horizontal="center" vertical="center"/>
    </xf>
    <xf numFmtId="0" fontId="56" fillId="18" borderId="0" xfId="0" applyFont="1" applyFill="1" applyAlignment="1">
      <alignment horizontal="center" vertical="center"/>
    </xf>
    <xf numFmtId="0" fontId="56" fillId="18" borderId="10" xfId="0" applyFont="1" applyFill="1" applyBorder="1" applyAlignment="1">
      <alignment horizontal="center" vertical="center"/>
    </xf>
    <xf numFmtId="0" fontId="56" fillId="18" borderId="17" xfId="0" applyFont="1" applyFill="1" applyBorder="1" applyAlignment="1">
      <alignment horizontal="center" vertical="center"/>
    </xf>
    <xf numFmtId="164" fontId="4" fillId="9" borderId="1" xfId="0" applyNumberFormat="1" applyFont="1" applyFill="1" applyBorder="1" applyAlignment="1" applyProtection="1">
      <alignment horizontal="center" vertical="center"/>
      <protection hidden="1"/>
    </xf>
    <xf numFmtId="164" fontId="4" fillId="20" borderId="18" xfId="0" applyNumberFormat="1" applyFont="1" applyFill="1" applyBorder="1" applyAlignment="1" applyProtection="1">
      <alignment horizontal="center" vertical="center" textRotation="90"/>
      <protection hidden="1"/>
    </xf>
    <xf numFmtId="0" fontId="27" fillId="0" borderId="0" xfId="0" applyFont="1" applyAlignment="1" applyProtection="1">
      <alignment horizontal="left" vertical="center"/>
      <protection hidden="1"/>
    </xf>
    <xf numFmtId="0" fontId="13" fillId="0" borderId="97" xfId="0" applyFont="1" applyBorder="1" applyAlignment="1" applyProtection="1">
      <alignment horizontal="center" vertical="center"/>
      <protection hidden="1"/>
    </xf>
    <xf numFmtId="0" fontId="13" fillId="0" borderId="98" xfId="0" applyFont="1" applyBorder="1" applyAlignment="1" applyProtection="1">
      <alignment horizontal="center" vertical="center"/>
      <protection hidden="1"/>
    </xf>
    <xf numFmtId="0" fontId="13" fillId="0" borderId="99" xfId="0" applyFont="1" applyBorder="1" applyAlignment="1" applyProtection="1">
      <alignment horizontal="center" vertical="center"/>
      <protection hidden="1"/>
    </xf>
    <xf numFmtId="0" fontId="13" fillId="0" borderId="100"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13" fillId="0" borderId="101" xfId="0" applyFont="1" applyBorder="1" applyAlignment="1" applyProtection="1">
      <alignment horizontal="center" vertical="top"/>
      <protection hidden="1"/>
    </xf>
    <xf numFmtId="2" fontId="26" fillId="7" borderId="7" xfId="0" applyNumberFormat="1" applyFont="1" applyFill="1" applyBorder="1" applyAlignment="1" applyProtection="1">
      <alignment horizontal="left" vertical="center"/>
      <protection hidden="1"/>
    </xf>
    <xf numFmtId="2" fontId="26" fillId="7" borderId="28" xfId="0" applyNumberFormat="1" applyFont="1" applyFill="1" applyBorder="1" applyAlignment="1" applyProtection="1">
      <alignment horizontal="left" vertical="center"/>
      <protection hidden="1"/>
    </xf>
    <xf numFmtId="2" fontId="26" fillId="7" borderId="29" xfId="0" applyNumberFormat="1" applyFont="1" applyFill="1" applyBorder="1" applyAlignment="1" applyProtection="1">
      <alignment horizontal="left" vertical="center"/>
      <protection hidden="1"/>
    </xf>
    <xf numFmtId="0" fontId="15" fillId="2" borderId="4" xfId="0" applyFont="1" applyFill="1" applyBorder="1" applyAlignment="1" applyProtection="1">
      <alignment horizontal="center" vertical="center"/>
      <protection hidden="1"/>
    </xf>
    <xf numFmtId="0" fontId="15" fillId="2" borderId="5" xfId="0" applyFont="1" applyFill="1" applyBorder="1" applyAlignment="1" applyProtection="1">
      <alignment horizontal="center" vertical="center"/>
      <protection hidden="1"/>
    </xf>
    <xf numFmtId="0" fontId="15" fillId="2" borderId="6" xfId="0" applyFont="1" applyFill="1" applyBorder="1" applyAlignment="1" applyProtection="1">
      <alignment horizontal="center" vertical="center"/>
      <protection hidden="1"/>
    </xf>
    <xf numFmtId="0" fontId="34" fillId="15" borderId="4" xfId="0" applyFont="1" applyFill="1" applyBorder="1" applyAlignment="1" applyProtection="1">
      <alignment horizontal="center" vertical="center" wrapText="1"/>
      <protection hidden="1"/>
    </xf>
    <xf numFmtId="0" fontId="34" fillId="15" borderId="5" xfId="0" applyFont="1" applyFill="1" applyBorder="1" applyAlignment="1" applyProtection="1">
      <alignment horizontal="center" vertical="center" wrapText="1"/>
      <protection hidden="1"/>
    </xf>
    <xf numFmtId="0" fontId="34" fillId="15" borderId="6" xfId="0" applyFont="1" applyFill="1" applyBorder="1" applyAlignment="1" applyProtection="1">
      <alignment horizontal="center" vertical="center" wrapText="1"/>
      <protection hidden="1"/>
    </xf>
    <xf numFmtId="0" fontId="34" fillId="15" borderId="7" xfId="0" applyFont="1" applyFill="1" applyBorder="1" applyAlignment="1" applyProtection="1">
      <alignment horizontal="center" vertical="center" wrapText="1"/>
      <protection hidden="1"/>
    </xf>
    <xf numFmtId="0" fontId="34" fillId="15" borderId="28" xfId="0" applyFont="1" applyFill="1" applyBorder="1" applyAlignment="1" applyProtection="1">
      <alignment horizontal="center" vertical="center" wrapText="1"/>
      <protection hidden="1"/>
    </xf>
    <xf numFmtId="0" fontId="34" fillId="15" borderId="29"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CA6BF12-2F4A-4EE9-BBC8-D87B613748AD}"/>
  </cellStyles>
  <dxfs count="0"/>
  <tableStyles count="0" defaultTableStyle="TableStyleMedium2" defaultPivotStyle="PivotStyleLight16"/>
  <colors>
    <mruColors>
      <color rgb="FFFFCC00"/>
      <color rgb="FF3A9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9525</xdr:colOff>
      <xdr:row>13</xdr:row>
      <xdr:rowOff>82551</xdr:rowOff>
    </xdr:from>
    <xdr:ext cx="4451698" cy="3181910"/>
    <xdr:pic>
      <xdr:nvPicPr>
        <xdr:cNvPr id="2" name="Picture 1">
          <a:extLst>
            <a:ext uri="{FF2B5EF4-FFF2-40B4-BE49-F238E27FC236}">
              <a16:creationId xmlns:a16="http://schemas.microsoft.com/office/drawing/2014/main" id="{E6E307B5-7023-4222-B252-50A4F24A7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226" t="24796" r="58482" b="24570"/>
        <a:stretch>
          <a:fillRect/>
        </a:stretch>
      </xdr:blipFill>
      <xdr:spPr bwMode="auto">
        <a:xfrm>
          <a:off x="3056255" y="2227581"/>
          <a:ext cx="4451698" cy="318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xdr:from>
      <xdr:col>5</xdr:col>
      <xdr:colOff>1762125</xdr:colOff>
      <xdr:row>9</xdr:row>
      <xdr:rowOff>123613</xdr:rowOff>
    </xdr:from>
    <xdr:to>
      <xdr:col>6</xdr:col>
      <xdr:colOff>81281</xdr:colOff>
      <xdr:row>18</xdr:row>
      <xdr:rowOff>15875</xdr:rowOff>
    </xdr:to>
    <xdr:cxnSp macro="">
      <xdr:nvCxnSpPr>
        <xdr:cNvPr id="3" name="Straight Arrow Connector 2">
          <a:extLst>
            <a:ext uri="{FF2B5EF4-FFF2-40B4-BE49-F238E27FC236}">
              <a16:creationId xmlns:a16="http://schemas.microsoft.com/office/drawing/2014/main" id="{DEA86DF0-C8DB-4A31-8C6C-F2811B411556}"/>
            </a:ext>
          </a:extLst>
        </xdr:cNvPr>
        <xdr:cNvCxnSpPr/>
      </xdr:nvCxnSpPr>
      <xdr:spPr>
        <a:xfrm flipH="1">
          <a:off x="3659505" y="1608243"/>
          <a:ext cx="78106" cy="1376892"/>
        </a:xfrm>
        <a:prstGeom prst="straightConnector1">
          <a:avLst/>
        </a:prstGeom>
        <a:ln w="28575">
          <a:solidFill>
            <a:schemeClr val="accent6">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512656</xdr:colOff>
      <xdr:row>11</xdr:row>
      <xdr:rowOff>151554</xdr:rowOff>
    </xdr:from>
    <xdr:to>
      <xdr:col>0</xdr:col>
      <xdr:colOff>518583</xdr:colOff>
      <xdr:row>14</xdr:row>
      <xdr:rowOff>116417</xdr:rowOff>
    </xdr:to>
    <xdr:cxnSp macro="">
      <xdr:nvCxnSpPr>
        <xdr:cNvPr id="4" name="Straight Arrow Connector 3">
          <a:extLst>
            <a:ext uri="{FF2B5EF4-FFF2-40B4-BE49-F238E27FC236}">
              <a16:creationId xmlns:a16="http://schemas.microsoft.com/office/drawing/2014/main" id="{1065AD48-5890-4373-AE84-4DAE6DB802C4}"/>
            </a:ext>
          </a:extLst>
        </xdr:cNvPr>
        <xdr:cNvCxnSpPr/>
      </xdr:nvCxnSpPr>
      <xdr:spPr>
        <a:xfrm>
          <a:off x="510116" y="1967654"/>
          <a:ext cx="11007" cy="46016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1108499</xdr:colOff>
      <xdr:row>18</xdr:row>
      <xdr:rowOff>73870</xdr:rowOff>
    </xdr:from>
    <xdr:to>
      <xdr:col>6</xdr:col>
      <xdr:colOff>10584</xdr:colOff>
      <xdr:row>18</xdr:row>
      <xdr:rowOff>396874</xdr:rowOff>
    </xdr:to>
    <xdr:sp macro="" textlink="">
      <xdr:nvSpPr>
        <xdr:cNvPr id="5" name="Oval 4">
          <a:extLst>
            <a:ext uri="{FF2B5EF4-FFF2-40B4-BE49-F238E27FC236}">
              <a16:creationId xmlns:a16="http://schemas.microsoft.com/office/drawing/2014/main" id="{116C54C1-E7E8-4CC2-8751-9D333BEA5439}"/>
            </a:ext>
          </a:extLst>
        </xdr:cNvPr>
        <xdr:cNvSpPr/>
      </xdr:nvSpPr>
      <xdr:spPr>
        <a:xfrm>
          <a:off x="3661199" y="3045670"/>
          <a:ext cx="5715" cy="9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765811</xdr:colOff>
      <xdr:row>16</xdr:row>
      <xdr:rowOff>469052</xdr:rowOff>
    </xdr:from>
    <xdr:to>
      <xdr:col>5</xdr:col>
      <xdr:colOff>931334</xdr:colOff>
      <xdr:row>17</xdr:row>
      <xdr:rowOff>179916</xdr:rowOff>
    </xdr:to>
    <xdr:sp macro="" textlink="">
      <xdr:nvSpPr>
        <xdr:cNvPr id="6" name="Oval 5">
          <a:extLst>
            <a:ext uri="{FF2B5EF4-FFF2-40B4-BE49-F238E27FC236}">
              <a16:creationId xmlns:a16="http://schemas.microsoft.com/office/drawing/2014/main" id="{9689C0B6-A83B-478C-B59C-6AAB1C7885F4}"/>
            </a:ext>
          </a:extLst>
        </xdr:cNvPr>
        <xdr:cNvSpPr/>
      </xdr:nvSpPr>
      <xdr:spPr>
        <a:xfrm>
          <a:off x="3044191" y="2803312"/>
          <a:ext cx="615103" cy="1655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368723</xdr:colOff>
      <xdr:row>11</xdr:row>
      <xdr:rowOff>124037</xdr:rowOff>
    </xdr:from>
    <xdr:to>
      <xdr:col>0</xdr:col>
      <xdr:colOff>381000</xdr:colOff>
      <xdr:row>18</xdr:row>
      <xdr:rowOff>381000</xdr:rowOff>
    </xdr:to>
    <xdr:cxnSp macro="">
      <xdr:nvCxnSpPr>
        <xdr:cNvPr id="7" name="Straight Arrow Connector 6">
          <a:extLst>
            <a:ext uri="{FF2B5EF4-FFF2-40B4-BE49-F238E27FC236}">
              <a16:creationId xmlns:a16="http://schemas.microsoft.com/office/drawing/2014/main" id="{AC93DA06-6995-45F0-9C75-A029D246874C}"/>
            </a:ext>
          </a:extLst>
        </xdr:cNvPr>
        <xdr:cNvCxnSpPr/>
      </xdr:nvCxnSpPr>
      <xdr:spPr>
        <a:xfrm>
          <a:off x="371263" y="1938867"/>
          <a:ext cx="9737" cy="119803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105833</xdr:colOff>
      <xdr:row>10</xdr:row>
      <xdr:rowOff>148166</xdr:rowOff>
    </xdr:from>
    <xdr:to>
      <xdr:col>4</xdr:col>
      <xdr:colOff>116416</xdr:colOff>
      <xdr:row>16</xdr:row>
      <xdr:rowOff>455083</xdr:rowOff>
    </xdr:to>
    <xdr:cxnSp macro="">
      <xdr:nvCxnSpPr>
        <xdr:cNvPr id="8" name="Straight Arrow Connector 7">
          <a:extLst>
            <a:ext uri="{FF2B5EF4-FFF2-40B4-BE49-F238E27FC236}">
              <a16:creationId xmlns:a16="http://schemas.microsoft.com/office/drawing/2014/main" id="{ACD25F56-C5E7-4578-AA9E-42D6BEA15156}"/>
            </a:ext>
          </a:extLst>
        </xdr:cNvPr>
        <xdr:cNvCxnSpPr/>
      </xdr:nvCxnSpPr>
      <xdr:spPr>
        <a:xfrm>
          <a:off x="2545503" y="1800436"/>
          <a:ext cx="9313" cy="1004147"/>
        </a:xfrm>
        <a:prstGeom prst="straightConnector1">
          <a:avLst/>
        </a:prstGeom>
        <a:ln w="28575">
          <a:solidFill>
            <a:schemeClr val="accent5">
              <a:lumMod val="60000"/>
              <a:lumOff val="4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499700</xdr:colOff>
      <xdr:row>9</xdr:row>
      <xdr:rowOff>74083</xdr:rowOff>
    </xdr:from>
    <xdr:to>
      <xdr:col>6</xdr:col>
      <xdr:colOff>148167</xdr:colOff>
      <xdr:row>16</xdr:row>
      <xdr:rowOff>406652</xdr:rowOff>
    </xdr:to>
    <xdr:cxnSp macro="">
      <xdr:nvCxnSpPr>
        <xdr:cNvPr id="9" name="Straight Arrow Connector 8">
          <a:extLst>
            <a:ext uri="{FF2B5EF4-FFF2-40B4-BE49-F238E27FC236}">
              <a16:creationId xmlns:a16="http://schemas.microsoft.com/office/drawing/2014/main" id="{C240535F-3BB1-40AE-ADFB-F0528F968A4B}"/>
            </a:ext>
          </a:extLst>
        </xdr:cNvPr>
        <xdr:cNvCxnSpPr/>
      </xdr:nvCxnSpPr>
      <xdr:spPr>
        <a:xfrm flipH="1">
          <a:off x="3546430" y="1559983"/>
          <a:ext cx="260607" cy="1249509"/>
        </a:xfrm>
        <a:prstGeom prst="straightConnector1">
          <a:avLst/>
        </a:prstGeom>
        <a:ln w="28575">
          <a:solidFill>
            <a:schemeClr val="accent6">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238125</xdr:colOff>
      <xdr:row>66</xdr:row>
      <xdr:rowOff>95250</xdr:rowOff>
    </xdr:from>
    <xdr:to>
      <xdr:col>27</xdr:col>
      <xdr:colOff>481693</xdr:colOff>
      <xdr:row>66</xdr:row>
      <xdr:rowOff>95250</xdr:rowOff>
    </xdr:to>
    <xdr:cxnSp macro="">
      <xdr:nvCxnSpPr>
        <xdr:cNvPr id="2" name="Straight Arrow Connector 1">
          <a:extLst>
            <a:ext uri="{FF2B5EF4-FFF2-40B4-BE49-F238E27FC236}">
              <a16:creationId xmlns:a16="http://schemas.microsoft.com/office/drawing/2014/main" id="{222C6E86-9032-4A5D-8C77-5FFF6EA2C466}"/>
            </a:ext>
          </a:extLst>
        </xdr:cNvPr>
        <xdr:cNvCxnSpPr/>
      </xdr:nvCxnSpPr>
      <xdr:spPr>
        <a:xfrm>
          <a:off x="15478125" y="12668250"/>
          <a:ext cx="1462768"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95250</xdr:colOff>
      <xdr:row>66</xdr:row>
      <xdr:rowOff>104775</xdr:rowOff>
    </xdr:from>
    <xdr:to>
      <xdr:col>23</xdr:col>
      <xdr:colOff>500743</xdr:colOff>
      <xdr:row>66</xdr:row>
      <xdr:rowOff>104775</xdr:rowOff>
    </xdr:to>
    <xdr:cxnSp macro="">
      <xdr:nvCxnSpPr>
        <xdr:cNvPr id="3" name="Straight Arrow Connector 2">
          <a:extLst>
            <a:ext uri="{FF2B5EF4-FFF2-40B4-BE49-F238E27FC236}">
              <a16:creationId xmlns:a16="http://schemas.microsoft.com/office/drawing/2014/main" id="{1A3EDFD5-967E-4B00-9C57-08376C2F0078}"/>
            </a:ext>
          </a:extLst>
        </xdr:cNvPr>
        <xdr:cNvCxnSpPr/>
      </xdr:nvCxnSpPr>
      <xdr:spPr>
        <a:xfrm>
          <a:off x="12896850" y="12677775"/>
          <a:ext cx="1624693"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561975</xdr:colOff>
      <xdr:row>66</xdr:row>
      <xdr:rowOff>104775</xdr:rowOff>
    </xdr:from>
    <xdr:to>
      <xdr:col>18</xdr:col>
      <xdr:colOff>493939</xdr:colOff>
      <xdr:row>66</xdr:row>
      <xdr:rowOff>104775</xdr:rowOff>
    </xdr:to>
    <xdr:cxnSp macro="">
      <xdr:nvCxnSpPr>
        <xdr:cNvPr id="4" name="Straight Arrow Connector 3">
          <a:extLst>
            <a:ext uri="{FF2B5EF4-FFF2-40B4-BE49-F238E27FC236}">
              <a16:creationId xmlns:a16="http://schemas.microsoft.com/office/drawing/2014/main" id="{2D396FA2-CC2F-4CA4-AC21-7151019EC034}"/>
            </a:ext>
          </a:extLst>
        </xdr:cNvPr>
        <xdr:cNvCxnSpPr/>
      </xdr:nvCxnSpPr>
      <xdr:spPr>
        <a:xfrm>
          <a:off x="8486775" y="12677775"/>
          <a:ext cx="2979964"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53</xdr:row>
      <xdr:rowOff>180975</xdr:rowOff>
    </xdr:from>
    <xdr:to>
      <xdr:col>11</xdr:col>
      <xdr:colOff>161925</xdr:colOff>
      <xdr:row>66</xdr:row>
      <xdr:rowOff>114300</xdr:rowOff>
    </xdr:to>
    <xdr:cxnSp macro="">
      <xdr:nvCxnSpPr>
        <xdr:cNvPr id="5" name="Elbow Connector 18">
          <a:extLst>
            <a:ext uri="{FF2B5EF4-FFF2-40B4-BE49-F238E27FC236}">
              <a16:creationId xmlns:a16="http://schemas.microsoft.com/office/drawing/2014/main" id="{0F250BAE-6F29-4004-83DA-7A8FBECB7DCB}"/>
            </a:ext>
          </a:extLst>
        </xdr:cNvPr>
        <xdr:cNvCxnSpPr/>
      </xdr:nvCxnSpPr>
      <xdr:spPr>
        <a:xfrm>
          <a:off x="714375" y="10258425"/>
          <a:ext cx="4457700" cy="2428875"/>
        </a:xfrm>
        <a:prstGeom prst="bentConnector3">
          <a:avLst>
            <a:gd name="adj1" fmla="val 427"/>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35615</xdr:colOff>
      <xdr:row>35</xdr:row>
      <xdr:rowOff>119269</xdr:rowOff>
    </xdr:from>
    <xdr:to>
      <xdr:col>6</xdr:col>
      <xdr:colOff>388040</xdr:colOff>
      <xdr:row>37</xdr:row>
      <xdr:rowOff>94777</xdr:rowOff>
    </xdr:to>
    <xdr:sp macro="" textlink="">
      <xdr:nvSpPr>
        <xdr:cNvPr id="6" name="Cross 5">
          <a:extLst>
            <a:ext uri="{FF2B5EF4-FFF2-40B4-BE49-F238E27FC236}">
              <a16:creationId xmlns:a16="http://schemas.microsoft.com/office/drawing/2014/main" id="{C8A6F564-91E6-4097-8B3F-DF4B2A4F5118}"/>
            </a:ext>
          </a:extLst>
        </xdr:cNvPr>
        <xdr:cNvSpPr/>
      </xdr:nvSpPr>
      <xdr:spPr>
        <a:xfrm rot="18900000">
          <a:off x="2379593" y="6753639"/>
          <a:ext cx="352425" cy="373073"/>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38100</xdr:colOff>
      <xdr:row>47</xdr:row>
      <xdr:rowOff>19051</xdr:rowOff>
    </xdr:from>
    <xdr:to>
      <xdr:col>17</xdr:col>
      <xdr:colOff>390525</xdr:colOff>
      <xdr:row>48</xdr:row>
      <xdr:rowOff>171451</xdr:rowOff>
    </xdr:to>
    <xdr:sp macro="" textlink="">
      <xdr:nvSpPr>
        <xdr:cNvPr id="8" name="Cross 7">
          <a:extLst>
            <a:ext uri="{FF2B5EF4-FFF2-40B4-BE49-F238E27FC236}">
              <a16:creationId xmlns:a16="http://schemas.microsoft.com/office/drawing/2014/main" id="{EB3BE20B-C9E7-483D-88C3-1FC2FB112F17}"/>
            </a:ext>
          </a:extLst>
        </xdr:cNvPr>
        <xdr:cNvSpPr/>
      </xdr:nvSpPr>
      <xdr:spPr>
        <a:xfrm>
          <a:off x="7734300" y="8953501"/>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22</xdr:col>
      <xdr:colOff>47625</xdr:colOff>
      <xdr:row>47</xdr:row>
      <xdr:rowOff>9526</xdr:rowOff>
    </xdr:from>
    <xdr:to>
      <xdr:col>22</xdr:col>
      <xdr:colOff>400050</xdr:colOff>
      <xdr:row>48</xdr:row>
      <xdr:rowOff>161926</xdr:rowOff>
    </xdr:to>
    <xdr:sp macro="" textlink="">
      <xdr:nvSpPr>
        <xdr:cNvPr id="9" name="Cross 8">
          <a:extLst>
            <a:ext uri="{FF2B5EF4-FFF2-40B4-BE49-F238E27FC236}">
              <a16:creationId xmlns:a16="http://schemas.microsoft.com/office/drawing/2014/main" id="{DC95E182-DFC7-404C-9B7C-30DE1BB8D612}"/>
            </a:ext>
          </a:extLst>
        </xdr:cNvPr>
        <xdr:cNvSpPr/>
      </xdr:nvSpPr>
      <xdr:spPr>
        <a:xfrm>
          <a:off x="10229850" y="8943976"/>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26</xdr:col>
      <xdr:colOff>74835</xdr:colOff>
      <xdr:row>47</xdr:row>
      <xdr:rowOff>9526</xdr:rowOff>
    </xdr:from>
    <xdr:to>
      <xdr:col>26</xdr:col>
      <xdr:colOff>408210</xdr:colOff>
      <xdr:row>48</xdr:row>
      <xdr:rowOff>161926</xdr:rowOff>
    </xdr:to>
    <xdr:sp macro="" textlink="">
      <xdr:nvSpPr>
        <xdr:cNvPr id="10" name="Cross 9">
          <a:extLst>
            <a:ext uri="{FF2B5EF4-FFF2-40B4-BE49-F238E27FC236}">
              <a16:creationId xmlns:a16="http://schemas.microsoft.com/office/drawing/2014/main" id="{6AB80B52-FE94-48A8-AF8E-6937FAD4A8BC}"/>
            </a:ext>
          </a:extLst>
        </xdr:cNvPr>
        <xdr:cNvSpPr/>
      </xdr:nvSpPr>
      <xdr:spPr>
        <a:xfrm>
          <a:off x="11722549" y="8963026"/>
          <a:ext cx="333375" cy="349704"/>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11</xdr:col>
      <xdr:colOff>323850</xdr:colOff>
      <xdr:row>46</xdr:row>
      <xdr:rowOff>19050</xdr:rowOff>
    </xdr:from>
    <xdr:to>
      <xdr:col>13</xdr:col>
      <xdr:colOff>126546</xdr:colOff>
      <xdr:row>49</xdr:row>
      <xdr:rowOff>148319</xdr:rowOff>
    </xdr:to>
    <xdr:sp macro="" textlink="">
      <xdr:nvSpPr>
        <xdr:cNvPr id="11" name="TextBox 10">
          <a:extLst>
            <a:ext uri="{FF2B5EF4-FFF2-40B4-BE49-F238E27FC236}">
              <a16:creationId xmlns:a16="http://schemas.microsoft.com/office/drawing/2014/main" id="{E3911C70-AC72-4FA5-98A8-61616DE23B7B}"/>
            </a:ext>
          </a:extLst>
        </xdr:cNvPr>
        <xdr:cNvSpPr txBox="1"/>
      </xdr:nvSpPr>
      <xdr:spPr>
        <a:xfrm>
          <a:off x="5334000" y="8763000"/>
          <a:ext cx="698046" cy="700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OR </a:t>
          </a:r>
        </a:p>
      </xdr:txBody>
    </xdr:sp>
    <xdr:clientData/>
  </xdr:twoCellAnchor>
  <xdr:twoCellAnchor>
    <xdr:from>
      <xdr:col>1</xdr:col>
      <xdr:colOff>85725</xdr:colOff>
      <xdr:row>21</xdr:row>
      <xdr:rowOff>133350</xdr:rowOff>
    </xdr:from>
    <xdr:to>
      <xdr:col>1</xdr:col>
      <xdr:colOff>123825</xdr:colOff>
      <xdr:row>51</xdr:row>
      <xdr:rowOff>57150</xdr:rowOff>
    </xdr:to>
    <xdr:cxnSp macro="">
      <xdr:nvCxnSpPr>
        <xdr:cNvPr id="12" name="Straight Arrow Connector 11">
          <a:extLst>
            <a:ext uri="{FF2B5EF4-FFF2-40B4-BE49-F238E27FC236}">
              <a16:creationId xmlns:a16="http://schemas.microsoft.com/office/drawing/2014/main" id="{AADF69C8-308A-4E65-ADE8-A6D2810B8FA1}"/>
            </a:ext>
          </a:extLst>
        </xdr:cNvPr>
        <xdr:cNvCxnSpPr/>
      </xdr:nvCxnSpPr>
      <xdr:spPr>
        <a:xfrm>
          <a:off x="266700" y="3867150"/>
          <a:ext cx="38100" cy="5705475"/>
        </a:xfrm>
        <a:prstGeom prst="straightConnector1">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xdr:colOff>
      <xdr:row>47</xdr:row>
      <xdr:rowOff>19051</xdr:rowOff>
    </xdr:from>
    <xdr:to>
      <xdr:col>7</xdr:col>
      <xdr:colOff>409575</xdr:colOff>
      <xdr:row>48</xdr:row>
      <xdr:rowOff>171451</xdr:rowOff>
    </xdr:to>
    <xdr:sp macro="" textlink="">
      <xdr:nvSpPr>
        <xdr:cNvPr id="39" name="Cross 38">
          <a:extLst>
            <a:ext uri="{FF2B5EF4-FFF2-40B4-BE49-F238E27FC236}">
              <a16:creationId xmlns:a16="http://schemas.microsoft.com/office/drawing/2014/main" id="{CDF14F5E-5339-4BBF-B55E-30A983A2F49A}"/>
            </a:ext>
          </a:extLst>
        </xdr:cNvPr>
        <xdr:cNvSpPr/>
      </xdr:nvSpPr>
      <xdr:spPr>
        <a:xfrm>
          <a:off x="2847975" y="8905876"/>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26</xdr:col>
      <xdr:colOff>414130</xdr:colOff>
      <xdr:row>135</xdr:row>
      <xdr:rowOff>91108</xdr:rowOff>
    </xdr:from>
    <xdr:to>
      <xdr:col>29</xdr:col>
      <xdr:colOff>405848</xdr:colOff>
      <xdr:row>135</xdr:row>
      <xdr:rowOff>91108</xdr:rowOff>
    </xdr:to>
    <xdr:cxnSp macro="">
      <xdr:nvCxnSpPr>
        <xdr:cNvPr id="7" name="Straight Arrow Connector 6">
          <a:extLst>
            <a:ext uri="{FF2B5EF4-FFF2-40B4-BE49-F238E27FC236}">
              <a16:creationId xmlns:a16="http://schemas.microsoft.com/office/drawing/2014/main" id="{DCDA1F41-91C9-4A99-813D-FEA369B8BFC4}"/>
            </a:ext>
          </a:extLst>
        </xdr:cNvPr>
        <xdr:cNvCxnSpPr/>
      </xdr:nvCxnSpPr>
      <xdr:spPr>
        <a:xfrm>
          <a:off x="12018065" y="26471217"/>
          <a:ext cx="1573696"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100330</xdr:colOff>
      <xdr:row>135</xdr:row>
      <xdr:rowOff>107315</xdr:rowOff>
    </xdr:from>
    <xdr:to>
      <xdr:col>24</xdr:col>
      <xdr:colOff>455023</xdr:colOff>
      <xdr:row>135</xdr:row>
      <xdr:rowOff>107315</xdr:rowOff>
    </xdr:to>
    <xdr:cxnSp macro="">
      <xdr:nvCxnSpPr>
        <xdr:cNvPr id="13" name="Straight Arrow Connector 12">
          <a:extLst>
            <a:ext uri="{FF2B5EF4-FFF2-40B4-BE49-F238E27FC236}">
              <a16:creationId xmlns:a16="http://schemas.microsoft.com/office/drawing/2014/main" id="{C85C196F-928E-4CD3-8586-A1A4A573DC1A}"/>
            </a:ext>
          </a:extLst>
        </xdr:cNvPr>
        <xdr:cNvCxnSpPr/>
      </xdr:nvCxnSpPr>
      <xdr:spPr>
        <a:xfrm>
          <a:off x="9597390" y="12266295"/>
          <a:ext cx="1341483"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455295</xdr:colOff>
      <xdr:row>135</xdr:row>
      <xdr:rowOff>107315</xdr:rowOff>
    </xdr:from>
    <xdr:to>
      <xdr:col>19</xdr:col>
      <xdr:colOff>455839</xdr:colOff>
      <xdr:row>135</xdr:row>
      <xdr:rowOff>107315</xdr:rowOff>
    </xdr:to>
    <xdr:cxnSp macro="">
      <xdr:nvCxnSpPr>
        <xdr:cNvPr id="14" name="Straight Arrow Connector 13">
          <a:extLst>
            <a:ext uri="{FF2B5EF4-FFF2-40B4-BE49-F238E27FC236}">
              <a16:creationId xmlns:a16="http://schemas.microsoft.com/office/drawing/2014/main" id="{5FBCA366-277E-40A6-9F61-00CB279B02AE}"/>
            </a:ext>
          </a:extLst>
        </xdr:cNvPr>
        <xdr:cNvCxnSpPr/>
      </xdr:nvCxnSpPr>
      <xdr:spPr>
        <a:xfrm>
          <a:off x="6043295" y="12266295"/>
          <a:ext cx="2286544" cy="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107315</xdr:colOff>
      <xdr:row>122</xdr:row>
      <xdr:rowOff>183515</xdr:rowOff>
    </xdr:from>
    <xdr:to>
      <xdr:col>12</xdr:col>
      <xdr:colOff>159385</xdr:colOff>
      <xdr:row>135</xdr:row>
      <xdr:rowOff>114300</xdr:rowOff>
    </xdr:to>
    <xdr:cxnSp macro="">
      <xdr:nvCxnSpPr>
        <xdr:cNvPr id="15" name="Elbow Connector 18">
          <a:extLst>
            <a:ext uri="{FF2B5EF4-FFF2-40B4-BE49-F238E27FC236}">
              <a16:creationId xmlns:a16="http://schemas.microsoft.com/office/drawing/2014/main" id="{27A5D5B4-405F-4609-B47A-C122DD8B6BD8}"/>
            </a:ext>
          </a:extLst>
        </xdr:cNvPr>
        <xdr:cNvCxnSpPr/>
      </xdr:nvCxnSpPr>
      <xdr:spPr>
        <a:xfrm>
          <a:off x="290195" y="9935845"/>
          <a:ext cx="4544060" cy="2338705"/>
        </a:xfrm>
        <a:prstGeom prst="bentConnector3">
          <a:avLst>
            <a:gd name="adj1" fmla="val 427"/>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71231</xdr:colOff>
      <xdr:row>115</xdr:row>
      <xdr:rowOff>131804</xdr:rowOff>
    </xdr:from>
    <xdr:to>
      <xdr:col>18</xdr:col>
      <xdr:colOff>421116</xdr:colOff>
      <xdr:row>117</xdr:row>
      <xdr:rowOff>85421</xdr:rowOff>
    </xdr:to>
    <xdr:sp macro="" textlink="">
      <xdr:nvSpPr>
        <xdr:cNvPr id="17" name="Cross 16">
          <a:extLst>
            <a:ext uri="{FF2B5EF4-FFF2-40B4-BE49-F238E27FC236}">
              <a16:creationId xmlns:a16="http://schemas.microsoft.com/office/drawing/2014/main" id="{DF6E6D80-C4EE-49E1-A4E8-A4AD006C6A61}"/>
            </a:ext>
          </a:extLst>
        </xdr:cNvPr>
        <xdr:cNvSpPr/>
      </xdr:nvSpPr>
      <xdr:spPr>
        <a:xfrm>
          <a:off x="8163340" y="22759891"/>
          <a:ext cx="349885" cy="351182"/>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320648</xdr:colOff>
      <xdr:row>114</xdr:row>
      <xdr:rowOff>131805</xdr:rowOff>
    </xdr:from>
    <xdr:to>
      <xdr:col>14</xdr:col>
      <xdr:colOff>114454</xdr:colOff>
      <xdr:row>118</xdr:row>
      <xdr:rowOff>58481</xdr:rowOff>
    </xdr:to>
    <xdr:sp macro="" textlink="">
      <xdr:nvSpPr>
        <xdr:cNvPr id="20" name="TextBox 19">
          <a:extLst>
            <a:ext uri="{FF2B5EF4-FFF2-40B4-BE49-F238E27FC236}">
              <a16:creationId xmlns:a16="http://schemas.microsoft.com/office/drawing/2014/main" id="{BC3DC304-1B5D-4340-AC0C-6A54E89977EA}"/>
            </a:ext>
          </a:extLst>
        </xdr:cNvPr>
        <xdr:cNvSpPr txBox="1"/>
      </xdr:nvSpPr>
      <xdr:spPr>
        <a:xfrm>
          <a:off x="5729191" y="22561109"/>
          <a:ext cx="688328" cy="72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OR </a:t>
          </a:r>
        </a:p>
      </xdr:txBody>
    </xdr:sp>
    <xdr:clientData/>
  </xdr:twoCellAnchor>
  <xdr:twoCellAnchor>
    <xdr:from>
      <xdr:col>2</xdr:col>
      <xdr:colOff>83185</xdr:colOff>
      <xdr:row>89</xdr:row>
      <xdr:rowOff>138430</xdr:rowOff>
    </xdr:from>
    <xdr:to>
      <xdr:col>2</xdr:col>
      <xdr:colOff>121285</xdr:colOff>
      <xdr:row>120</xdr:row>
      <xdr:rowOff>62230</xdr:rowOff>
    </xdr:to>
    <xdr:cxnSp macro="">
      <xdr:nvCxnSpPr>
        <xdr:cNvPr id="21" name="Straight Arrow Connector 20">
          <a:extLst>
            <a:ext uri="{FF2B5EF4-FFF2-40B4-BE49-F238E27FC236}">
              <a16:creationId xmlns:a16="http://schemas.microsoft.com/office/drawing/2014/main" id="{2F4CD008-2BFB-4D5B-A957-64CEDA3F5276}"/>
            </a:ext>
          </a:extLst>
        </xdr:cNvPr>
        <xdr:cNvCxnSpPr/>
      </xdr:nvCxnSpPr>
      <xdr:spPr>
        <a:xfrm>
          <a:off x="268605" y="3945890"/>
          <a:ext cx="38100" cy="5499100"/>
        </a:xfrm>
        <a:prstGeom prst="straightConnector1">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11</xdr:col>
      <xdr:colOff>367030</xdr:colOff>
      <xdr:row>68</xdr:row>
      <xdr:rowOff>157669</xdr:rowOff>
    </xdr:from>
    <xdr:ext cx="3619500" cy="845667"/>
    <xdr:pic>
      <xdr:nvPicPr>
        <xdr:cNvPr id="22" name="Picture 21">
          <a:extLst>
            <a:ext uri="{FF2B5EF4-FFF2-40B4-BE49-F238E27FC236}">
              <a16:creationId xmlns:a16="http://schemas.microsoft.com/office/drawing/2014/main" id="{CA149A01-05A9-4E60-8420-C98CBD78B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0890" y="158939"/>
          <a:ext cx="3619500" cy="845667"/>
        </a:xfrm>
        <a:prstGeom prst="rect">
          <a:avLst/>
        </a:prstGeom>
      </xdr:spPr>
    </xdr:pic>
    <xdr:clientData/>
  </xdr:oneCellAnchor>
  <xdr:twoCellAnchor>
    <xdr:from>
      <xdr:col>8</xdr:col>
      <xdr:colOff>62229</xdr:colOff>
      <xdr:row>115</xdr:row>
      <xdr:rowOff>140088</xdr:rowOff>
    </xdr:from>
    <xdr:to>
      <xdr:col>8</xdr:col>
      <xdr:colOff>412114</xdr:colOff>
      <xdr:row>117</xdr:row>
      <xdr:rowOff>93706</xdr:rowOff>
    </xdr:to>
    <xdr:sp macro="" textlink="">
      <xdr:nvSpPr>
        <xdr:cNvPr id="23" name="Cross 22">
          <a:extLst>
            <a:ext uri="{FF2B5EF4-FFF2-40B4-BE49-F238E27FC236}">
              <a16:creationId xmlns:a16="http://schemas.microsoft.com/office/drawing/2014/main" id="{D8A41B30-071D-4F32-8C8D-EE121A467401}"/>
            </a:ext>
          </a:extLst>
        </xdr:cNvPr>
        <xdr:cNvSpPr/>
      </xdr:nvSpPr>
      <xdr:spPr>
        <a:xfrm>
          <a:off x="3681729" y="22768175"/>
          <a:ext cx="349885" cy="351183"/>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115957</xdr:colOff>
      <xdr:row>105</xdr:row>
      <xdr:rowOff>82825</xdr:rowOff>
    </xdr:from>
    <xdr:to>
      <xdr:col>5</xdr:col>
      <xdr:colOff>428315</xdr:colOff>
      <xdr:row>106</xdr:row>
      <xdr:rowOff>199303</xdr:rowOff>
    </xdr:to>
    <xdr:sp macro="" textlink="">
      <xdr:nvSpPr>
        <xdr:cNvPr id="19" name="Cross 18">
          <a:extLst>
            <a:ext uri="{FF2B5EF4-FFF2-40B4-BE49-F238E27FC236}">
              <a16:creationId xmlns:a16="http://schemas.microsoft.com/office/drawing/2014/main" id="{FFA7F61F-4861-4268-95BF-B12EFBCF4B2E}"/>
            </a:ext>
          </a:extLst>
        </xdr:cNvPr>
        <xdr:cNvSpPr/>
      </xdr:nvSpPr>
      <xdr:spPr>
        <a:xfrm rot="18900000">
          <a:off x="2393674" y="20631977"/>
          <a:ext cx="312358" cy="315261"/>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57980</xdr:colOff>
      <xdr:row>115</xdr:row>
      <xdr:rowOff>135117</xdr:rowOff>
    </xdr:from>
    <xdr:to>
      <xdr:col>23</xdr:col>
      <xdr:colOff>407865</xdr:colOff>
      <xdr:row>117</xdr:row>
      <xdr:rowOff>88734</xdr:rowOff>
    </xdr:to>
    <xdr:sp macro="" textlink="">
      <xdr:nvSpPr>
        <xdr:cNvPr id="25" name="Cross 24">
          <a:extLst>
            <a:ext uri="{FF2B5EF4-FFF2-40B4-BE49-F238E27FC236}">
              <a16:creationId xmlns:a16="http://schemas.microsoft.com/office/drawing/2014/main" id="{9A3D64A0-5A27-4EF3-8158-90BC71CE82EC}"/>
            </a:ext>
          </a:extLst>
        </xdr:cNvPr>
        <xdr:cNvSpPr/>
      </xdr:nvSpPr>
      <xdr:spPr>
        <a:xfrm>
          <a:off x="10701132" y="22763204"/>
          <a:ext cx="349885" cy="351182"/>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41628</xdr:colOff>
      <xdr:row>68</xdr:row>
      <xdr:rowOff>179916</xdr:rowOff>
    </xdr:from>
    <xdr:to>
      <xdr:col>19</xdr:col>
      <xdr:colOff>324908</xdr:colOff>
      <xdr:row>72</xdr:row>
      <xdr:rowOff>163230</xdr:rowOff>
    </xdr:to>
    <xdr:pic>
      <xdr:nvPicPr>
        <xdr:cNvPr id="16" name="Picture 15">
          <a:extLst>
            <a:ext uri="{FF2B5EF4-FFF2-40B4-BE49-F238E27FC236}">
              <a16:creationId xmlns:a16="http://schemas.microsoft.com/office/drawing/2014/main" id="{BEE165C8-2F58-4027-8CEA-232C06888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6961" y="14118166"/>
          <a:ext cx="3479447" cy="851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155015</xdr:colOff>
      <xdr:row>67</xdr:row>
      <xdr:rowOff>181841</xdr:rowOff>
    </xdr:from>
    <xdr:to>
      <xdr:col>22</xdr:col>
      <xdr:colOff>231870</xdr:colOff>
      <xdr:row>67</xdr:row>
      <xdr:rowOff>190497</xdr:rowOff>
    </xdr:to>
    <xdr:cxnSp macro="">
      <xdr:nvCxnSpPr>
        <xdr:cNvPr id="2" name="Straight Arrow Connector 1">
          <a:extLst>
            <a:ext uri="{FF2B5EF4-FFF2-40B4-BE49-F238E27FC236}">
              <a16:creationId xmlns:a16="http://schemas.microsoft.com/office/drawing/2014/main" id="{F9A2ABB6-0A7A-4B93-BF70-A11A0B61981A}"/>
            </a:ext>
          </a:extLst>
        </xdr:cNvPr>
        <xdr:cNvCxnSpPr/>
      </xdr:nvCxnSpPr>
      <xdr:spPr>
        <a:xfrm flipV="1">
          <a:off x="9880040" y="13421591"/>
          <a:ext cx="1734205" cy="8656"/>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863495</xdr:colOff>
      <xdr:row>67</xdr:row>
      <xdr:rowOff>215059</xdr:rowOff>
    </xdr:from>
    <xdr:to>
      <xdr:col>26</xdr:col>
      <xdr:colOff>744440</xdr:colOff>
      <xdr:row>67</xdr:row>
      <xdr:rowOff>217439</xdr:rowOff>
    </xdr:to>
    <xdr:cxnSp macro="">
      <xdr:nvCxnSpPr>
        <xdr:cNvPr id="3" name="Straight Arrow Connector 2">
          <a:extLst>
            <a:ext uri="{FF2B5EF4-FFF2-40B4-BE49-F238E27FC236}">
              <a16:creationId xmlns:a16="http://schemas.microsoft.com/office/drawing/2014/main" id="{7BBCAB39-8B67-4A86-B079-B41C8C600C33}"/>
            </a:ext>
          </a:extLst>
        </xdr:cNvPr>
        <xdr:cNvCxnSpPr/>
      </xdr:nvCxnSpPr>
      <xdr:spPr>
        <a:xfrm>
          <a:off x="12245870" y="13454809"/>
          <a:ext cx="2928945" cy="238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190500</xdr:colOff>
      <xdr:row>67</xdr:row>
      <xdr:rowOff>181841</xdr:rowOff>
    </xdr:from>
    <xdr:to>
      <xdr:col>17</xdr:col>
      <xdr:colOff>147204</xdr:colOff>
      <xdr:row>67</xdr:row>
      <xdr:rowOff>199159</xdr:rowOff>
    </xdr:to>
    <xdr:cxnSp macro="">
      <xdr:nvCxnSpPr>
        <xdr:cNvPr id="4" name="Straight Arrow Connector 3">
          <a:extLst>
            <a:ext uri="{FF2B5EF4-FFF2-40B4-BE49-F238E27FC236}">
              <a16:creationId xmlns:a16="http://schemas.microsoft.com/office/drawing/2014/main" id="{C9C7FBF8-1D9A-4F38-A015-1BF051A890DD}"/>
            </a:ext>
          </a:extLst>
        </xdr:cNvPr>
        <xdr:cNvCxnSpPr/>
      </xdr:nvCxnSpPr>
      <xdr:spPr>
        <a:xfrm>
          <a:off x="6276975" y="13421591"/>
          <a:ext cx="2699904" cy="17318"/>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128588</xdr:colOff>
      <xdr:row>55</xdr:row>
      <xdr:rowOff>1299</xdr:rowOff>
    </xdr:from>
    <xdr:to>
      <xdr:col>10</xdr:col>
      <xdr:colOff>202406</xdr:colOff>
      <xdr:row>67</xdr:row>
      <xdr:rowOff>201324</xdr:rowOff>
    </xdr:to>
    <xdr:cxnSp macro="">
      <xdr:nvCxnSpPr>
        <xdr:cNvPr id="5" name="Elbow Connector 18">
          <a:extLst>
            <a:ext uri="{FF2B5EF4-FFF2-40B4-BE49-F238E27FC236}">
              <a16:creationId xmlns:a16="http://schemas.microsoft.com/office/drawing/2014/main" id="{B2DFEC4A-26D2-42C7-8E1D-674C49E86C3F}"/>
            </a:ext>
          </a:extLst>
        </xdr:cNvPr>
        <xdr:cNvCxnSpPr/>
      </xdr:nvCxnSpPr>
      <xdr:spPr>
        <a:xfrm>
          <a:off x="309563" y="10878849"/>
          <a:ext cx="5026818" cy="2562225"/>
        </a:xfrm>
        <a:prstGeom prst="bentConnector3">
          <a:avLst>
            <a:gd name="adj1" fmla="val -76"/>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31501</xdr:colOff>
      <xdr:row>37</xdr:row>
      <xdr:rowOff>41369</xdr:rowOff>
    </xdr:from>
    <xdr:to>
      <xdr:col>6</xdr:col>
      <xdr:colOff>343859</xdr:colOff>
      <xdr:row>38</xdr:row>
      <xdr:rowOff>166130</xdr:rowOff>
    </xdr:to>
    <xdr:sp macro="" textlink="">
      <xdr:nvSpPr>
        <xdr:cNvPr id="6" name="Cross 5">
          <a:extLst>
            <a:ext uri="{FF2B5EF4-FFF2-40B4-BE49-F238E27FC236}">
              <a16:creationId xmlns:a16="http://schemas.microsoft.com/office/drawing/2014/main" id="{051B79FA-EFFD-4591-8846-4BAF9500E0E0}"/>
            </a:ext>
          </a:extLst>
        </xdr:cNvPr>
        <xdr:cNvSpPr/>
      </xdr:nvSpPr>
      <xdr:spPr>
        <a:xfrm rot="18900000">
          <a:off x="3136651" y="7451819"/>
          <a:ext cx="312358" cy="315261"/>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81395</xdr:colOff>
      <xdr:row>47</xdr:row>
      <xdr:rowOff>38101</xdr:rowOff>
    </xdr:from>
    <xdr:to>
      <xdr:col>15</xdr:col>
      <xdr:colOff>433820</xdr:colOff>
      <xdr:row>49</xdr:row>
      <xdr:rowOff>1</xdr:rowOff>
    </xdr:to>
    <xdr:sp macro="" textlink="">
      <xdr:nvSpPr>
        <xdr:cNvPr id="7" name="Cross 6">
          <a:extLst>
            <a:ext uri="{FF2B5EF4-FFF2-40B4-BE49-F238E27FC236}">
              <a16:creationId xmlns:a16="http://schemas.microsoft.com/office/drawing/2014/main" id="{4C957D3E-D2DE-44E6-B967-AA5672ADAF65}"/>
            </a:ext>
          </a:extLst>
        </xdr:cNvPr>
        <xdr:cNvSpPr/>
      </xdr:nvSpPr>
      <xdr:spPr>
        <a:xfrm>
          <a:off x="7958570" y="9391651"/>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20</xdr:col>
      <xdr:colOff>99579</xdr:colOff>
      <xdr:row>47</xdr:row>
      <xdr:rowOff>38967</xdr:rowOff>
    </xdr:from>
    <xdr:to>
      <xdr:col>20</xdr:col>
      <xdr:colOff>452004</xdr:colOff>
      <xdr:row>49</xdr:row>
      <xdr:rowOff>867</xdr:rowOff>
    </xdr:to>
    <xdr:sp macro="" textlink="">
      <xdr:nvSpPr>
        <xdr:cNvPr id="8" name="Cross 7">
          <a:extLst>
            <a:ext uri="{FF2B5EF4-FFF2-40B4-BE49-F238E27FC236}">
              <a16:creationId xmlns:a16="http://schemas.microsoft.com/office/drawing/2014/main" id="{C0E50377-16FA-4FC2-9A06-ECC5AA6D267C}"/>
            </a:ext>
          </a:extLst>
        </xdr:cNvPr>
        <xdr:cNvSpPr/>
      </xdr:nvSpPr>
      <xdr:spPr>
        <a:xfrm>
          <a:off x="10396104" y="9392517"/>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24</xdr:col>
      <xdr:colOff>203489</xdr:colOff>
      <xdr:row>47</xdr:row>
      <xdr:rowOff>48492</xdr:rowOff>
    </xdr:from>
    <xdr:to>
      <xdr:col>24</xdr:col>
      <xdr:colOff>555914</xdr:colOff>
      <xdr:row>49</xdr:row>
      <xdr:rowOff>10392</xdr:rowOff>
    </xdr:to>
    <xdr:sp macro="" textlink="">
      <xdr:nvSpPr>
        <xdr:cNvPr id="9" name="Cross 8">
          <a:extLst>
            <a:ext uri="{FF2B5EF4-FFF2-40B4-BE49-F238E27FC236}">
              <a16:creationId xmlns:a16="http://schemas.microsoft.com/office/drawing/2014/main" id="{3C5D319D-C12B-443D-B4CF-95D212CBF9CE}"/>
            </a:ext>
          </a:extLst>
        </xdr:cNvPr>
        <xdr:cNvSpPr/>
      </xdr:nvSpPr>
      <xdr:spPr>
        <a:xfrm>
          <a:off x="13347989" y="9402042"/>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10</xdr:col>
      <xdr:colOff>327746</xdr:colOff>
      <xdr:row>46</xdr:row>
      <xdr:rowOff>9525</xdr:rowOff>
    </xdr:from>
    <xdr:to>
      <xdr:col>12</xdr:col>
      <xdr:colOff>123298</xdr:colOff>
      <xdr:row>49</xdr:row>
      <xdr:rowOff>138794</xdr:rowOff>
    </xdr:to>
    <xdr:sp macro="" textlink="">
      <xdr:nvSpPr>
        <xdr:cNvPr id="10" name="TextBox 9">
          <a:extLst>
            <a:ext uri="{FF2B5EF4-FFF2-40B4-BE49-F238E27FC236}">
              <a16:creationId xmlns:a16="http://schemas.microsoft.com/office/drawing/2014/main" id="{574408A7-2931-4D7C-AC4A-68625956ACE8}"/>
            </a:ext>
          </a:extLst>
        </xdr:cNvPr>
        <xdr:cNvSpPr txBox="1"/>
      </xdr:nvSpPr>
      <xdr:spPr>
        <a:xfrm>
          <a:off x="5461721" y="9172575"/>
          <a:ext cx="748052" cy="700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OR </a:t>
          </a:r>
        </a:p>
      </xdr:txBody>
    </xdr:sp>
    <xdr:clientData/>
  </xdr:twoCellAnchor>
  <xdr:twoCellAnchor>
    <xdr:from>
      <xdr:col>1</xdr:col>
      <xdr:colOff>85725</xdr:colOff>
      <xdr:row>21</xdr:row>
      <xdr:rowOff>133350</xdr:rowOff>
    </xdr:from>
    <xdr:to>
      <xdr:col>1</xdr:col>
      <xdr:colOff>123825</xdr:colOff>
      <xdr:row>52</xdr:row>
      <xdr:rowOff>57150</xdr:rowOff>
    </xdr:to>
    <xdr:cxnSp macro="">
      <xdr:nvCxnSpPr>
        <xdr:cNvPr id="11" name="Straight Arrow Connector 10">
          <a:extLst>
            <a:ext uri="{FF2B5EF4-FFF2-40B4-BE49-F238E27FC236}">
              <a16:creationId xmlns:a16="http://schemas.microsoft.com/office/drawing/2014/main" id="{8B66CBA7-19AC-41B3-9DEC-AFE89E25CE34}"/>
            </a:ext>
          </a:extLst>
        </xdr:cNvPr>
        <xdr:cNvCxnSpPr/>
      </xdr:nvCxnSpPr>
      <xdr:spPr>
        <a:xfrm>
          <a:off x="266700" y="4286250"/>
          <a:ext cx="38100" cy="6076950"/>
        </a:xfrm>
        <a:prstGeom prst="straightConnector1">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523875</xdr:colOff>
      <xdr:row>1</xdr:row>
      <xdr:rowOff>28590</xdr:rowOff>
    </xdr:from>
    <xdr:to>
      <xdr:col>12</xdr:col>
      <xdr:colOff>200025</xdr:colOff>
      <xdr:row>71</xdr:row>
      <xdr:rowOff>180998</xdr:rowOff>
    </xdr:to>
    <xdr:pic>
      <xdr:nvPicPr>
        <xdr:cNvPr id="12" name="Picture 11">
          <a:extLst>
            <a:ext uri="{FF2B5EF4-FFF2-40B4-BE49-F238E27FC236}">
              <a16:creationId xmlns:a16="http://schemas.microsoft.com/office/drawing/2014/main" id="{42CD41CA-6195-4ED5-8EB6-363FDB93C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0675" y="152415"/>
          <a:ext cx="2114550" cy="660423"/>
        </a:xfrm>
        <a:prstGeom prst="rect">
          <a:avLst/>
        </a:prstGeom>
      </xdr:spPr>
    </xdr:pic>
    <xdr:clientData/>
  </xdr:twoCellAnchor>
  <xdr:twoCellAnchor>
    <xdr:from>
      <xdr:col>7</xdr:col>
      <xdr:colOff>48491</xdr:colOff>
      <xdr:row>47</xdr:row>
      <xdr:rowOff>6063</xdr:rowOff>
    </xdr:from>
    <xdr:to>
      <xdr:col>7</xdr:col>
      <xdr:colOff>400916</xdr:colOff>
      <xdr:row>48</xdr:row>
      <xdr:rowOff>158463</xdr:rowOff>
    </xdr:to>
    <xdr:sp macro="" textlink="">
      <xdr:nvSpPr>
        <xdr:cNvPr id="13" name="Cross 12">
          <a:extLst>
            <a:ext uri="{FF2B5EF4-FFF2-40B4-BE49-F238E27FC236}">
              <a16:creationId xmlns:a16="http://schemas.microsoft.com/office/drawing/2014/main" id="{F15E9C03-6CDE-4445-8745-422A7776F16A}"/>
            </a:ext>
          </a:extLst>
        </xdr:cNvPr>
        <xdr:cNvSpPr/>
      </xdr:nvSpPr>
      <xdr:spPr>
        <a:xfrm>
          <a:off x="3696566" y="9359613"/>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t>1.33</a:t>
          </a:r>
        </a:p>
      </xdr:txBody>
    </xdr:sp>
    <xdr:clientData/>
  </xdr:twoCellAnchor>
  <xdr:twoCellAnchor>
    <xdr:from>
      <xdr:col>19</xdr:col>
      <xdr:colOff>155015</xdr:colOff>
      <xdr:row>136</xdr:row>
      <xdr:rowOff>181841</xdr:rowOff>
    </xdr:from>
    <xdr:to>
      <xdr:col>22</xdr:col>
      <xdr:colOff>231870</xdr:colOff>
      <xdr:row>136</xdr:row>
      <xdr:rowOff>190497</xdr:rowOff>
    </xdr:to>
    <xdr:cxnSp macro="">
      <xdr:nvCxnSpPr>
        <xdr:cNvPr id="14" name="Straight Arrow Connector 13">
          <a:extLst>
            <a:ext uri="{FF2B5EF4-FFF2-40B4-BE49-F238E27FC236}">
              <a16:creationId xmlns:a16="http://schemas.microsoft.com/office/drawing/2014/main" id="{2AAC143E-290B-49C0-A913-48CC43FC0904}"/>
            </a:ext>
          </a:extLst>
        </xdr:cNvPr>
        <xdr:cNvCxnSpPr/>
      </xdr:nvCxnSpPr>
      <xdr:spPr>
        <a:xfrm flipV="1">
          <a:off x="11737415" y="13507316"/>
          <a:ext cx="1905655" cy="8656"/>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863495</xdr:colOff>
      <xdr:row>136</xdr:row>
      <xdr:rowOff>215059</xdr:rowOff>
    </xdr:from>
    <xdr:to>
      <xdr:col>26</xdr:col>
      <xdr:colOff>744440</xdr:colOff>
      <xdr:row>136</xdr:row>
      <xdr:rowOff>217439</xdr:rowOff>
    </xdr:to>
    <xdr:cxnSp macro="">
      <xdr:nvCxnSpPr>
        <xdr:cNvPr id="15" name="Straight Arrow Connector 14">
          <a:extLst>
            <a:ext uri="{FF2B5EF4-FFF2-40B4-BE49-F238E27FC236}">
              <a16:creationId xmlns:a16="http://schemas.microsoft.com/office/drawing/2014/main" id="{016CF25F-D91B-467B-94FD-F798B2AF650B}"/>
            </a:ext>
          </a:extLst>
        </xdr:cNvPr>
        <xdr:cNvCxnSpPr/>
      </xdr:nvCxnSpPr>
      <xdr:spPr>
        <a:xfrm>
          <a:off x="14274695" y="13540534"/>
          <a:ext cx="2986095" cy="2380"/>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190500</xdr:colOff>
      <xdr:row>136</xdr:row>
      <xdr:rowOff>181841</xdr:rowOff>
    </xdr:from>
    <xdr:to>
      <xdr:col>17</xdr:col>
      <xdr:colOff>147204</xdr:colOff>
      <xdr:row>136</xdr:row>
      <xdr:rowOff>199159</xdr:rowOff>
    </xdr:to>
    <xdr:cxnSp macro="">
      <xdr:nvCxnSpPr>
        <xdr:cNvPr id="16" name="Straight Arrow Connector 15">
          <a:extLst>
            <a:ext uri="{FF2B5EF4-FFF2-40B4-BE49-F238E27FC236}">
              <a16:creationId xmlns:a16="http://schemas.microsoft.com/office/drawing/2014/main" id="{0594F9C6-0EB7-4761-86CC-1BE6AECAC988}"/>
            </a:ext>
          </a:extLst>
        </xdr:cNvPr>
        <xdr:cNvCxnSpPr/>
      </xdr:nvCxnSpPr>
      <xdr:spPr>
        <a:xfrm>
          <a:off x="7505700" y="13507316"/>
          <a:ext cx="3004704" cy="17318"/>
        </a:xfrm>
        <a:prstGeom prst="straightConnector1">
          <a:avLst/>
        </a:prstGeom>
        <a:ln w="285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128588</xdr:colOff>
      <xdr:row>124</xdr:row>
      <xdr:rowOff>1299</xdr:rowOff>
    </xdr:from>
    <xdr:to>
      <xdr:col>10</xdr:col>
      <xdr:colOff>202406</xdr:colOff>
      <xdr:row>136</xdr:row>
      <xdr:rowOff>201324</xdr:rowOff>
    </xdr:to>
    <xdr:cxnSp macro="">
      <xdr:nvCxnSpPr>
        <xdr:cNvPr id="17" name="Elbow Connector 18">
          <a:extLst>
            <a:ext uri="{FF2B5EF4-FFF2-40B4-BE49-F238E27FC236}">
              <a16:creationId xmlns:a16="http://schemas.microsoft.com/office/drawing/2014/main" id="{AFC96180-E46C-4E97-A667-B1DC0E665D62}"/>
            </a:ext>
          </a:extLst>
        </xdr:cNvPr>
        <xdr:cNvCxnSpPr/>
      </xdr:nvCxnSpPr>
      <xdr:spPr>
        <a:xfrm>
          <a:off x="738188" y="10812174"/>
          <a:ext cx="5560218" cy="2714625"/>
        </a:xfrm>
        <a:prstGeom prst="bentConnector3">
          <a:avLst>
            <a:gd name="adj1" fmla="val -76"/>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31501</xdr:colOff>
      <xdr:row>106</xdr:row>
      <xdr:rowOff>41369</xdr:rowOff>
    </xdr:from>
    <xdr:to>
      <xdr:col>6</xdr:col>
      <xdr:colOff>343859</xdr:colOff>
      <xdr:row>107</xdr:row>
      <xdr:rowOff>166130</xdr:rowOff>
    </xdr:to>
    <xdr:sp macro="" textlink="">
      <xdr:nvSpPr>
        <xdr:cNvPr id="18" name="Cross 17">
          <a:extLst>
            <a:ext uri="{FF2B5EF4-FFF2-40B4-BE49-F238E27FC236}">
              <a16:creationId xmlns:a16="http://schemas.microsoft.com/office/drawing/2014/main" id="{DF006F5F-F96F-4685-B487-F9C513ED82EA}"/>
            </a:ext>
          </a:extLst>
        </xdr:cNvPr>
        <xdr:cNvSpPr/>
      </xdr:nvSpPr>
      <xdr:spPr>
        <a:xfrm rot="18900000">
          <a:off x="3689101" y="7385144"/>
          <a:ext cx="312358" cy="315261"/>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81395</xdr:colOff>
      <xdr:row>116</xdr:row>
      <xdr:rowOff>38101</xdr:rowOff>
    </xdr:from>
    <xdr:to>
      <xdr:col>15</xdr:col>
      <xdr:colOff>433820</xdr:colOff>
      <xdr:row>118</xdr:row>
      <xdr:rowOff>1</xdr:rowOff>
    </xdr:to>
    <xdr:sp macro="" textlink="">
      <xdr:nvSpPr>
        <xdr:cNvPr id="19" name="Cross 18">
          <a:extLst>
            <a:ext uri="{FF2B5EF4-FFF2-40B4-BE49-F238E27FC236}">
              <a16:creationId xmlns:a16="http://schemas.microsoft.com/office/drawing/2014/main" id="{BF1955FE-9E93-4B8F-AA42-DF9FBFB5BB70}"/>
            </a:ext>
          </a:extLst>
        </xdr:cNvPr>
        <xdr:cNvSpPr/>
      </xdr:nvSpPr>
      <xdr:spPr>
        <a:xfrm>
          <a:off x="9225395" y="9324976"/>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99579</xdr:colOff>
      <xdr:row>116</xdr:row>
      <xdr:rowOff>38967</xdr:rowOff>
    </xdr:from>
    <xdr:to>
      <xdr:col>20</xdr:col>
      <xdr:colOff>452004</xdr:colOff>
      <xdr:row>118</xdr:row>
      <xdr:rowOff>867</xdr:rowOff>
    </xdr:to>
    <xdr:sp macro="" textlink="">
      <xdr:nvSpPr>
        <xdr:cNvPr id="20" name="Cross 19">
          <a:extLst>
            <a:ext uri="{FF2B5EF4-FFF2-40B4-BE49-F238E27FC236}">
              <a16:creationId xmlns:a16="http://schemas.microsoft.com/office/drawing/2014/main" id="{84334557-33F5-4DCC-8F69-7A5D31FA5713}"/>
            </a:ext>
          </a:extLst>
        </xdr:cNvPr>
        <xdr:cNvSpPr/>
      </xdr:nvSpPr>
      <xdr:spPr>
        <a:xfrm>
          <a:off x="12291579" y="9325842"/>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203489</xdr:colOff>
      <xdr:row>116</xdr:row>
      <xdr:rowOff>48492</xdr:rowOff>
    </xdr:from>
    <xdr:to>
      <xdr:col>24</xdr:col>
      <xdr:colOff>555914</xdr:colOff>
      <xdr:row>118</xdr:row>
      <xdr:rowOff>10392</xdr:rowOff>
    </xdr:to>
    <xdr:sp macro="" textlink="">
      <xdr:nvSpPr>
        <xdr:cNvPr id="21" name="Cross 20">
          <a:extLst>
            <a:ext uri="{FF2B5EF4-FFF2-40B4-BE49-F238E27FC236}">
              <a16:creationId xmlns:a16="http://schemas.microsoft.com/office/drawing/2014/main" id="{FA4B9D75-4436-4A1B-A8C8-F36954BA4E76}"/>
            </a:ext>
          </a:extLst>
        </xdr:cNvPr>
        <xdr:cNvSpPr/>
      </xdr:nvSpPr>
      <xdr:spPr>
        <a:xfrm>
          <a:off x="15443489" y="9335367"/>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327746</xdr:colOff>
      <xdr:row>115</xdr:row>
      <xdr:rowOff>9525</xdr:rowOff>
    </xdr:from>
    <xdr:to>
      <xdr:col>12</xdr:col>
      <xdr:colOff>123298</xdr:colOff>
      <xdr:row>118</xdr:row>
      <xdr:rowOff>138794</xdr:rowOff>
    </xdr:to>
    <xdr:sp macro="" textlink="">
      <xdr:nvSpPr>
        <xdr:cNvPr id="22" name="TextBox 21">
          <a:extLst>
            <a:ext uri="{FF2B5EF4-FFF2-40B4-BE49-F238E27FC236}">
              <a16:creationId xmlns:a16="http://schemas.microsoft.com/office/drawing/2014/main" id="{DC2879AC-AC73-4708-97AF-B63ABBDA5C77}"/>
            </a:ext>
          </a:extLst>
        </xdr:cNvPr>
        <xdr:cNvSpPr txBox="1"/>
      </xdr:nvSpPr>
      <xdr:spPr>
        <a:xfrm>
          <a:off x="6423746" y="9105900"/>
          <a:ext cx="1014752" cy="700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OR </a:t>
          </a:r>
        </a:p>
      </xdr:txBody>
    </xdr:sp>
    <xdr:clientData/>
  </xdr:twoCellAnchor>
  <xdr:twoCellAnchor>
    <xdr:from>
      <xdr:col>1</xdr:col>
      <xdr:colOff>85725</xdr:colOff>
      <xdr:row>90</xdr:row>
      <xdr:rowOff>133350</xdr:rowOff>
    </xdr:from>
    <xdr:to>
      <xdr:col>1</xdr:col>
      <xdr:colOff>123825</xdr:colOff>
      <xdr:row>121</xdr:row>
      <xdr:rowOff>57150</xdr:rowOff>
    </xdr:to>
    <xdr:cxnSp macro="">
      <xdr:nvCxnSpPr>
        <xdr:cNvPr id="23" name="Straight Arrow Connector 22">
          <a:extLst>
            <a:ext uri="{FF2B5EF4-FFF2-40B4-BE49-F238E27FC236}">
              <a16:creationId xmlns:a16="http://schemas.microsoft.com/office/drawing/2014/main" id="{7E324EC0-0CCF-4249-B48C-A9C82A060706}"/>
            </a:ext>
          </a:extLst>
        </xdr:cNvPr>
        <xdr:cNvCxnSpPr/>
      </xdr:nvCxnSpPr>
      <xdr:spPr>
        <a:xfrm>
          <a:off x="695325" y="4133850"/>
          <a:ext cx="38100" cy="6162675"/>
        </a:xfrm>
        <a:prstGeom prst="straightConnector1">
          <a:avLst/>
        </a:prstGeom>
        <a:ln w="28575">
          <a:solidFill>
            <a:schemeClr val="bg1">
              <a:lumMod val="50000"/>
            </a:schemeClr>
          </a:solidFill>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523875</xdr:colOff>
      <xdr:row>70</xdr:row>
      <xdr:rowOff>28590</xdr:rowOff>
    </xdr:from>
    <xdr:ext cx="2114550" cy="660423"/>
    <xdr:pic>
      <xdr:nvPicPr>
        <xdr:cNvPr id="24" name="Picture 23">
          <a:extLst>
            <a:ext uri="{FF2B5EF4-FFF2-40B4-BE49-F238E27FC236}">
              <a16:creationId xmlns:a16="http://schemas.microsoft.com/office/drawing/2014/main" id="{0758FF43-1C9E-4F6F-BD7D-62E8A8046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0675" y="152415"/>
          <a:ext cx="2114550" cy="660423"/>
        </a:xfrm>
        <a:prstGeom prst="rect">
          <a:avLst/>
        </a:prstGeom>
      </xdr:spPr>
    </xdr:pic>
    <xdr:clientData/>
  </xdr:oneCellAnchor>
  <xdr:twoCellAnchor>
    <xdr:from>
      <xdr:col>7</xdr:col>
      <xdr:colOff>48491</xdr:colOff>
      <xdr:row>116</xdr:row>
      <xdr:rowOff>6063</xdr:rowOff>
    </xdr:from>
    <xdr:to>
      <xdr:col>7</xdr:col>
      <xdr:colOff>400916</xdr:colOff>
      <xdr:row>117</xdr:row>
      <xdr:rowOff>158463</xdr:rowOff>
    </xdr:to>
    <xdr:sp macro="" textlink="">
      <xdr:nvSpPr>
        <xdr:cNvPr id="25" name="Cross 24">
          <a:extLst>
            <a:ext uri="{FF2B5EF4-FFF2-40B4-BE49-F238E27FC236}">
              <a16:creationId xmlns:a16="http://schemas.microsoft.com/office/drawing/2014/main" id="{74138A14-B71C-43D9-BCBA-8BBBA310702A}"/>
            </a:ext>
          </a:extLst>
        </xdr:cNvPr>
        <xdr:cNvSpPr/>
      </xdr:nvSpPr>
      <xdr:spPr>
        <a:xfrm>
          <a:off x="4315691" y="9292938"/>
          <a:ext cx="352425" cy="342900"/>
        </a:xfrm>
        <a:prstGeom prst="plus">
          <a:avLst>
            <a:gd name="adj" fmla="val 425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hop.eclipseoutdo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8FA8-D8E7-42FC-A50F-C3D7B3C97C65}">
  <sheetPr>
    <tabColor theme="1"/>
    <pageSetUpPr fitToPage="1"/>
  </sheetPr>
  <dimension ref="A1:J26"/>
  <sheetViews>
    <sheetView showGridLines="0" tabSelected="1" view="pageBreakPreview" zoomScale="70" zoomScaleNormal="70" zoomScaleSheetLayoutView="70" workbookViewId="0">
      <selection activeCell="C15" sqref="C15"/>
    </sheetView>
  </sheetViews>
  <sheetFormatPr defaultColWidth="8.88671875" defaultRowHeight="13.2"/>
  <cols>
    <col min="1" max="1" width="9.109375" style="113" customWidth="1"/>
    <col min="2" max="2" width="31.6640625" style="113" customWidth="1"/>
    <col min="3" max="3" width="10.6640625" style="113" customWidth="1"/>
    <col min="4" max="4" width="33" style="113" customWidth="1"/>
    <col min="5" max="5" width="12.6640625" style="113" customWidth="1"/>
    <col min="6" max="6" width="33.109375" style="113" customWidth="1"/>
    <col min="7" max="15" width="8.88671875" style="113"/>
    <col min="16" max="16" width="2.33203125" style="113" customWidth="1"/>
    <col min="17" max="17" width="0" style="113" hidden="1" customWidth="1"/>
    <col min="18" max="16384" width="8.88671875" style="113"/>
  </cols>
  <sheetData>
    <row r="1" spans="1:10">
      <c r="A1" s="114"/>
      <c r="B1" s="114"/>
      <c r="C1" s="114"/>
      <c r="D1" s="114"/>
      <c r="E1" s="114"/>
      <c r="F1" s="114"/>
      <c r="G1" s="114"/>
      <c r="H1" s="114"/>
      <c r="I1" s="114"/>
      <c r="J1" s="114"/>
    </row>
    <row r="2" spans="1:10" ht="17.399999999999999">
      <c r="A2" s="131"/>
      <c r="B2" s="492" t="s">
        <v>63</v>
      </c>
      <c r="C2" s="492"/>
      <c r="D2" s="492"/>
      <c r="E2" s="492"/>
      <c r="F2" s="492"/>
      <c r="G2" s="492"/>
      <c r="H2" s="492"/>
      <c r="I2" s="492"/>
      <c r="J2" s="114"/>
    </row>
    <row r="3" spans="1:10" ht="17.399999999999999">
      <c r="A3" s="131"/>
      <c r="B3" s="492" t="s">
        <v>62</v>
      </c>
      <c r="C3" s="492"/>
      <c r="D3" s="492"/>
      <c r="E3" s="492"/>
      <c r="F3" s="492"/>
      <c r="G3" s="492"/>
      <c r="H3" s="492"/>
      <c r="I3" s="492"/>
      <c r="J3" s="114"/>
    </row>
    <row r="4" spans="1:10">
      <c r="A4" s="114"/>
      <c r="B4" s="114"/>
      <c r="C4" s="114"/>
      <c r="D4" s="114"/>
      <c r="E4" s="114"/>
      <c r="F4" s="114"/>
      <c r="G4" s="114"/>
      <c r="H4" s="114"/>
      <c r="I4" s="114"/>
      <c r="J4" s="114"/>
    </row>
    <row r="5" spans="1:10" ht="28.5" customHeight="1">
      <c r="A5" s="114"/>
      <c r="B5" s="130" t="s">
        <v>61</v>
      </c>
      <c r="C5" s="129"/>
      <c r="D5" s="130" t="s">
        <v>60</v>
      </c>
      <c r="E5" s="114"/>
      <c r="F5" s="130" t="s">
        <v>59</v>
      </c>
      <c r="G5" s="114"/>
      <c r="H5" s="114"/>
      <c r="I5" s="114"/>
      <c r="J5" s="114"/>
    </row>
    <row r="6" spans="1:10" ht="15.6">
      <c r="A6" s="114"/>
      <c r="B6" s="127" t="s">
        <v>64</v>
      </c>
      <c r="C6" s="129"/>
      <c r="D6" s="128"/>
      <c r="E6" s="114"/>
      <c r="F6" s="127" t="s">
        <v>58</v>
      </c>
      <c r="G6" s="114"/>
      <c r="H6" s="114"/>
      <c r="I6" s="114"/>
      <c r="J6" s="114"/>
    </row>
    <row r="7" spans="1:10" ht="22.95" customHeight="1">
      <c r="A7" s="114"/>
      <c r="B7" s="493" t="s">
        <v>67</v>
      </c>
      <c r="C7" s="126"/>
      <c r="D7" s="493" t="s">
        <v>66</v>
      </c>
      <c r="E7" s="114"/>
      <c r="F7" s="493" t="s">
        <v>57</v>
      </c>
      <c r="G7" s="114"/>
      <c r="H7" s="114"/>
      <c r="I7" s="114"/>
      <c r="J7" s="114"/>
    </row>
    <row r="8" spans="1:10" ht="22.95" customHeight="1">
      <c r="A8" s="114"/>
      <c r="B8" s="493"/>
      <c r="C8" s="126"/>
      <c r="D8" s="493"/>
      <c r="E8" s="114"/>
      <c r="F8" s="493"/>
      <c r="G8" s="114"/>
      <c r="H8" s="114"/>
      <c r="I8" s="114"/>
      <c r="J8" s="114"/>
    </row>
    <row r="9" spans="1:10" ht="22.95" customHeight="1">
      <c r="A9" s="114"/>
      <c r="B9" s="493"/>
      <c r="C9" s="126"/>
      <c r="D9" s="493"/>
      <c r="E9" s="114"/>
      <c r="F9" s="493"/>
      <c r="G9" s="114"/>
      <c r="H9" s="114"/>
      <c r="I9" s="114"/>
      <c r="J9" s="114"/>
    </row>
    <row r="10" spans="1:10">
      <c r="A10" s="114"/>
      <c r="B10" s="493"/>
      <c r="C10" s="126"/>
      <c r="D10" s="493"/>
      <c r="E10" s="114"/>
      <c r="F10" s="493"/>
      <c r="G10" s="114"/>
      <c r="H10" s="114"/>
      <c r="I10" s="114"/>
      <c r="J10" s="114"/>
    </row>
    <row r="11" spans="1:10" ht="13.2" customHeight="1">
      <c r="A11" s="114"/>
      <c r="B11" s="493"/>
      <c r="C11" s="126"/>
      <c r="D11" s="493"/>
      <c r="E11" s="114"/>
      <c r="F11" s="493"/>
      <c r="G11" s="114"/>
      <c r="H11" s="114"/>
      <c r="I11" s="114"/>
      <c r="J11" s="114"/>
    </row>
    <row r="12" spans="1:10" ht="13.2" customHeight="1">
      <c r="A12" s="114"/>
      <c r="B12" s="493"/>
      <c r="C12" s="126"/>
      <c r="D12" s="493"/>
      <c r="E12" s="114"/>
      <c r="F12" s="493"/>
      <c r="G12" s="114"/>
      <c r="H12" s="114"/>
      <c r="I12" s="114"/>
      <c r="J12" s="114"/>
    </row>
    <row r="13" spans="1:10">
      <c r="A13" s="114"/>
      <c r="B13" s="114"/>
      <c r="C13" s="114"/>
      <c r="D13" s="114"/>
      <c r="E13" s="114"/>
      <c r="F13" s="114"/>
      <c r="G13" s="114"/>
      <c r="H13" s="114"/>
      <c r="I13" s="114"/>
      <c r="J13" s="114"/>
    </row>
    <row r="14" spans="1:10">
      <c r="A14" s="114"/>
      <c r="B14" s="114"/>
      <c r="C14" s="114"/>
      <c r="D14" s="114"/>
      <c r="E14" s="114"/>
      <c r="F14" s="114"/>
      <c r="G14" s="114"/>
      <c r="H14" s="114"/>
      <c r="I14" s="114"/>
      <c r="J14" s="114"/>
    </row>
    <row r="15" spans="1:10" ht="54" customHeight="1">
      <c r="A15" s="114"/>
      <c r="B15" s="118" t="s">
        <v>64</v>
      </c>
      <c r="C15" s="125">
        <v>1</v>
      </c>
      <c r="D15" s="116" t="s">
        <v>56</v>
      </c>
      <c r="E15" s="114"/>
      <c r="F15" s="114"/>
      <c r="G15" s="114"/>
      <c r="H15" s="114"/>
      <c r="I15" s="114"/>
      <c r="J15" s="114"/>
    </row>
    <row r="16" spans="1:10" ht="21">
      <c r="A16" s="114"/>
      <c r="B16" s="124"/>
      <c r="C16" s="123"/>
      <c r="D16" s="122"/>
      <c r="E16" s="114"/>
      <c r="F16" s="114"/>
      <c r="G16" s="114"/>
      <c r="H16" s="114"/>
      <c r="I16" s="114"/>
      <c r="J16" s="114"/>
    </row>
    <row r="17" spans="1:10" ht="57.75" customHeight="1">
      <c r="A17" s="114"/>
      <c r="B17" s="151"/>
      <c r="C17" s="152"/>
      <c r="D17" s="153"/>
      <c r="E17" s="114"/>
      <c r="F17" s="114"/>
      <c r="G17" s="114"/>
      <c r="H17" s="114"/>
      <c r="I17" s="114"/>
      <c r="J17" s="114"/>
    </row>
    <row r="18" spans="1:10" ht="21">
      <c r="A18" s="114"/>
      <c r="B18" s="120"/>
      <c r="C18" s="119"/>
      <c r="D18" s="114"/>
      <c r="E18" s="114"/>
      <c r="F18" s="114"/>
      <c r="G18" s="114"/>
      <c r="H18" s="114"/>
      <c r="I18" s="114"/>
      <c r="J18" s="114"/>
    </row>
    <row r="19" spans="1:10" ht="50.25" customHeight="1">
      <c r="A19" s="114"/>
      <c r="B19" s="121" t="s">
        <v>65</v>
      </c>
      <c r="C19" s="117">
        <v>1</v>
      </c>
      <c r="D19" s="116" t="s">
        <v>55</v>
      </c>
      <c r="E19" s="114"/>
      <c r="F19" s="114"/>
      <c r="G19" s="114"/>
      <c r="H19" s="114"/>
      <c r="I19" s="114"/>
      <c r="J19" s="114"/>
    </row>
    <row r="20" spans="1:10">
      <c r="A20" s="114"/>
      <c r="B20" s="114"/>
      <c r="C20" s="114"/>
      <c r="D20" s="114"/>
      <c r="E20" s="114"/>
      <c r="F20" s="114"/>
      <c r="G20" s="114"/>
      <c r="H20" s="114"/>
      <c r="I20" s="114"/>
      <c r="J20" s="114"/>
    </row>
    <row r="21" spans="1:10">
      <c r="A21" s="114"/>
      <c r="B21" s="114"/>
      <c r="C21" s="114"/>
      <c r="D21" s="114"/>
      <c r="E21" s="114"/>
      <c r="F21" s="114"/>
      <c r="G21" s="114"/>
      <c r="H21" s="114"/>
      <c r="I21" s="114"/>
      <c r="J21" s="114"/>
    </row>
    <row r="22" spans="1:10" ht="20.100000000000001" customHeight="1">
      <c r="A22" s="114"/>
      <c r="B22" s="490" t="s">
        <v>54</v>
      </c>
      <c r="C22" s="490"/>
      <c r="D22" s="490"/>
      <c r="E22" s="114"/>
      <c r="F22" s="114"/>
      <c r="G22" s="114"/>
      <c r="H22" s="114"/>
      <c r="I22" s="114"/>
      <c r="J22" s="114"/>
    </row>
    <row r="23" spans="1:10" ht="20.100000000000001" customHeight="1">
      <c r="A23" s="115"/>
      <c r="B23" s="490"/>
      <c r="C23" s="490"/>
      <c r="D23" s="490"/>
      <c r="E23" s="114"/>
      <c r="F23" s="114"/>
      <c r="G23" s="114"/>
      <c r="H23" s="114"/>
      <c r="I23" s="114"/>
      <c r="J23" s="114"/>
    </row>
    <row r="24" spans="1:10">
      <c r="A24" s="114"/>
      <c r="B24" s="114"/>
      <c r="C24" s="114"/>
      <c r="D24" s="114"/>
      <c r="E24" s="114"/>
      <c r="F24" s="114"/>
      <c r="G24" s="114"/>
      <c r="H24" s="114"/>
      <c r="I24" s="114"/>
      <c r="J24" s="114"/>
    </row>
    <row r="25" spans="1:10">
      <c r="B25" s="114"/>
    </row>
    <row r="26" spans="1:10" ht="54" customHeight="1">
      <c r="B26" s="491" t="s">
        <v>53</v>
      </c>
      <c r="C26" s="491"/>
      <c r="D26" s="491"/>
      <c r="E26" s="491"/>
      <c r="F26" s="491"/>
      <c r="G26" s="491"/>
      <c r="H26" s="491"/>
    </row>
  </sheetData>
  <mergeCells count="7">
    <mergeCell ref="B22:D23"/>
    <mergeCell ref="B26:H26"/>
    <mergeCell ref="B2:I2"/>
    <mergeCell ref="B3:I3"/>
    <mergeCell ref="B7:B12"/>
    <mergeCell ref="D7:D12"/>
    <mergeCell ref="F7:F12"/>
  </mergeCells>
  <printOptions horizontalCentered="1" verticalCentered="1"/>
  <pageMargins left="0.25" right="0.25" top="0.25" bottom="0.25" header="0.25" footer="0.25"/>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0A9E-4265-44DE-9A56-26F2659072C6}">
  <sheetPr>
    <pageSetUpPr fitToPage="1"/>
  </sheetPr>
  <dimension ref="A1:AT137"/>
  <sheetViews>
    <sheetView showGridLines="0" view="pageBreakPreview" topLeftCell="M107" zoomScale="80" zoomScaleNormal="100" zoomScaleSheetLayoutView="80" workbookViewId="0">
      <selection activeCell="AJ121" sqref="AJ121"/>
    </sheetView>
  </sheetViews>
  <sheetFormatPr defaultRowHeight="16.2" customHeight="1"/>
  <cols>
    <col min="1" max="1" width="2.6640625" customWidth="1"/>
    <col min="2" max="2" width="3" customWidth="1"/>
    <col min="3" max="3" width="3.88671875" customWidth="1"/>
    <col min="4" max="4" width="9.6640625" customWidth="1"/>
    <col min="5" max="5" width="8.6640625" customWidth="1"/>
    <col min="6" max="7" width="6.6640625" customWidth="1"/>
    <col min="8" max="8" width="7.6640625" customWidth="1"/>
    <col min="9" max="11" width="6.6640625" customWidth="1"/>
    <col min="12" max="12" width="6.88671875" customWidth="1"/>
    <col min="13" max="13" width="7.88671875" customWidth="1"/>
    <col min="14" max="19" width="6.6640625" customWidth="1"/>
    <col min="20" max="21" width="8.5546875" customWidth="1"/>
    <col min="22" max="22" width="7.6640625" customWidth="1"/>
    <col min="23" max="26" width="6.6640625" customWidth="1"/>
    <col min="27" max="27" width="7.109375" customWidth="1"/>
    <col min="28" max="28" width="7.33203125" customWidth="1"/>
    <col min="29" max="29" width="15" customWidth="1"/>
    <col min="30" max="30" width="16.44140625" customWidth="1"/>
    <col min="31" max="31" width="12.88671875" customWidth="1"/>
    <col min="32" max="32" width="12.44140625" customWidth="1"/>
    <col min="33" max="33" width="11.5546875" customWidth="1"/>
    <col min="34" max="34" width="11.109375" customWidth="1"/>
  </cols>
  <sheetData>
    <row r="1" spans="3:46" ht="0.6" hidden="1" customHeight="1">
      <c r="C1" s="90"/>
      <c r="D1" s="90"/>
      <c r="E1" s="90"/>
      <c r="F1" s="90"/>
      <c r="G1" s="90"/>
      <c r="H1" s="90"/>
      <c r="I1" s="90"/>
      <c r="J1" s="90"/>
      <c r="AD1" s="86"/>
      <c r="AE1" s="86"/>
      <c r="AF1" s="86"/>
      <c r="AG1" s="86"/>
      <c r="AH1" s="86"/>
      <c r="AI1" s="86"/>
      <c r="AJ1" s="86"/>
      <c r="AK1" s="86"/>
      <c r="AL1" s="86"/>
      <c r="AM1" s="86"/>
      <c r="AN1" s="86"/>
      <c r="AO1" s="86"/>
      <c r="AP1" s="86"/>
      <c r="AQ1" s="5"/>
      <c r="AR1" s="5"/>
      <c r="AS1" s="5"/>
      <c r="AT1" s="5"/>
    </row>
    <row r="2" spans="3:46" ht="38.4" hidden="1">
      <c r="C2" s="534" t="s">
        <v>96</v>
      </c>
      <c r="D2" s="534"/>
      <c r="E2" s="534"/>
      <c r="F2" s="534"/>
      <c r="G2" s="534"/>
      <c r="H2" s="534"/>
      <c r="I2" s="534"/>
      <c r="J2" s="534"/>
      <c r="Q2" s="86"/>
      <c r="R2" s="86"/>
      <c r="S2" s="86"/>
      <c r="T2" s="86"/>
      <c r="U2" s="86"/>
      <c r="V2" s="86"/>
      <c r="W2" s="86"/>
      <c r="X2" s="86"/>
      <c r="Y2" s="86"/>
      <c r="Z2" s="5"/>
      <c r="AA2" s="5"/>
      <c r="AB2" s="5"/>
      <c r="AC2" s="5"/>
      <c r="AD2" s="93" t="s">
        <v>97</v>
      </c>
    </row>
    <row r="3" spans="3:46" ht="38.4" hidden="1">
      <c r="C3" s="534"/>
      <c r="D3" s="534"/>
      <c r="E3" s="534"/>
      <c r="F3" s="534"/>
      <c r="G3" s="534"/>
      <c r="H3" s="534"/>
      <c r="I3" s="534"/>
      <c r="J3" s="534"/>
      <c r="Q3" s="86"/>
      <c r="R3" s="86"/>
      <c r="S3" s="86"/>
      <c r="T3" s="86"/>
      <c r="U3" s="86"/>
      <c r="V3" s="86"/>
      <c r="W3" s="86"/>
      <c r="X3" s="86"/>
      <c r="Y3" s="86"/>
      <c r="Z3" s="5"/>
      <c r="AA3" s="5"/>
      <c r="AB3" s="5"/>
      <c r="AC3" s="5"/>
      <c r="AD3" s="89"/>
    </row>
    <row r="4" spans="3:46" ht="38.4" hidden="1">
      <c r="C4" s="534"/>
      <c r="D4" s="534"/>
      <c r="E4" s="534"/>
      <c r="F4" s="534"/>
      <c r="G4" s="534"/>
      <c r="H4" s="534"/>
      <c r="I4" s="534"/>
      <c r="J4" s="534"/>
      <c r="Q4" s="86"/>
      <c r="R4" s="86"/>
      <c r="S4" s="86"/>
      <c r="T4" s="86"/>
      <c r="U4" s="86"/>
      <c r="V4" s="86"/>
      <c r="W4" s="86"/>
      <c r="X4" s="86"/>
      <c r="Y4" s="86"/>
      <c r="Z4" s="5"/>
      <c r="AA4" s="5"/>
      <c r="AB4" s="5"/>
      <c r="AC4" s="5"/>
      <c r="AD4" s="89" t="s">
        <v>37</v>
      </c>
    </row>
    <row r="5" spans="3:46" ht="14.4" hidden="1">
      <c r="C5" s="534"/>
      <c r="D5" s="534"/>
      <c r="E5" s="534"/>
      <c r="F5" s="534"/>
      <c r="G5" s="534"/>
      <c r="H5" s="534"/>
      <c r="I5" s="534"/>
      <c r="J5" s="534"/>
      <c r="Q5" s="5"/>
      <c r="R5" s="5"/>
      <c r="S5" s="5"/>
      <c r="T5" s="5"/>
      <c r="U5" s="5"/>
      <c r="V5" s="5"/>
      <c r="W5" s="5"/>
      <c r="X5" s="5"/>
      <c r="Y5" s="5"/>
      <c r="Z5" s="5"/>
      <c r="AA5" s="5"/>
      <c r="AB5" s="5"/>
      <c r="AC5" s="5"/>
      <c r="AD5" s="88"/>
    </row>
    <row r="6" spans="3:46" ht="14.4" hidden="1">
      <c r="C6" s="534"/>
      <c r="D6" s="534"/>
      <c r="E6" s="534"/>
      <c r="F6" s="534"/>
      <c r="G6" s="534"/>
      <c r="H6" s="534"/>
      <c r="I6" s="534"/>
      <c r="J6" s="534"/>
      <c r="Q6" s="536"/>
      <c r="R6" s="536"/>
      <c r="S6" s="536"/>
      <c r="T6" s="536"/>
      <c r="U6" s="87"/>
      <c r="V6" s="87"/>
      <c r="W6" s="5"/>
      <c r="X6" s="5"/>
      <c r="Y6" s="5"/>
      <c r="Z6" s="5"/>
      <c r="AA6" s="5"/>
      <c r="AB6" s="5"/>
      <c r="AC6" s="5"/>
      <c r="AD6" s="88" t="s">
        <v>51</v>
      </c>
    </row>
    <row r="7" spans="3:46" ht="15" hidden="1" thickBot="1">
      <c r="C7" s="586"/>
      <c r="D7" s="586"/>
      <c r="E7" s="586"/>
      <c r="F7" s="586"/>
      <c r="G7" s="586"/>
      <c r="H7" s="586"/>
      <c r="I7" s="586"/>
      <c r="J7" s="586"/>
    </row>
    <row r="8" spans="3:46" hidden="1" thickBot="1">
      <c r="C8" s="1"/>
      <c r="D8" s="2"/>
      <c r="E8" s="3"/>
      <c r="F8" s="82" t="s">
        <v>0</v>
      </c>
      <c r="G8" s="3"/>
      <c r="H8" s="3"/>
      <c r="I8" s="3"/>
      <c r="J8" s="3"/>
      <c r="K8" s="3"/>
      <c r="L8" s="3"/>
      <c r="M8" s="3"/>
      <c r="N8" s="3"/>
      <c r="O8" s="101" t="s">
        <v>1</v>
      </c>
      <c r="P8" s="3"/>
      <c r="Q8" s="3"/>
      <c r="R8" s="3"/>
      <c r="S8" s="3"/>
      <c r="T8" s="3"/>
      <c r="U8" s="3"/>
      <c r="V8" s="3"/>
      <c r="W8" s="3"/>
      <c r="X8" s="3"/>
      <c r="Y8" s="3"/>
      <c r="Z8" s="4"/>
      <c r="AA8" s="5"/>
      <c r="AB8" s="553" t="s">
        <v>50</v>
      </c>
      <c r="AC8" s="554"/>
      <c r="AD8" s="555"/>
      <c r="AF8" s="518" t="s">
        <v>98</v>
      </c>
      <c r="AG8" s="519"/>
      <c r="AH8" s="519"/>
      <c r="AI8" s="520"/>
    </row>
    <row r="9" spans="3:46" ht="15" hidden="1" thickBot="1">
      <c r="C9" s="561" t="s">
        <v>2</v>
      </c>
      <c r="D9" s="562"/>
      <c r="E9" s="98">
        <v>4</v>
      </c>
      <c r="F9" s="99">
        <v>5</v>
      </c>
      <c r="G9" s="99">
        <v>6</v>
      </c>
      <c r="H9" s="99">
        <v>7</v>
      </c>
      <c r="I9" s="99">
        <v>8</v>
      </c>
      <c r="J9" s="99">
        <v>9</v>
      </c>
      <c r="K9" s="99">
        <v>10</v>
      </c>
      <c r="L9" s="99">
        <v>11</v>
      </c>
      <c r="M9" s="99">
        <v>12</v>
      </c>
      <c r="N9" s="99">
        <v>13</v>
      </c>
      <c r="O9" s="99">
        <v>14</v>
      </c>
      <c r="P9" s="99">
        <v>15</v>
      </c>
      <c r="Q9" s="99">
        <v>16</v>
      </c>
      <c r="R9" s="99">
        <v>17</v>
      </c>
      <c r="S9" s="99">
        <v>18</v>
      </c>
      <c r="T9" s="99">
        <v>19</v>
      </c>
      <c r="U9" s="99">
        <v>20</v>
      </c>
      <c r="V9" s="99">
        <v>21</v>
      </c>
      <c r="W9" s="99">
        <v>22</v>
      </c>
      <c r="X9" s="99">
        <v>23</v>
      </c>
      <c r="Y9" s="99">
        <v>24</v>
      </c>
      <c r="Z9" s="100">
        <v>25</v>
      </c>
      <c r="AA9" s="5"/>
      <c r="AB9" s="556"/>
      <c r="AC9" s="557"/>
      <c r="AD9" s="558"/>
      <c r="AF9" s="521" t="s">
        <v>99</v>
      </c>
      <c r="AG9" s="522"/>
      <c r="AH9" s="522"/>
      <c r="AI9" s="523"/>
    </row>
    <row r="10" spans="3:46" ht="15" hidden="1" thickBot="1">
      <c r="C10" s="563"/>
      <c r="D10" s="564"/>
      <c r="E10" s="565" t="s">
        <v>25</v>
      </c>
      <c r="F10" s="566"/>
      <c r="G10" s="566"/>
      <c r="H10" s="566"/>
      <c r="I10" s="566"/>
      <c r="J10" s="566"/>
      <c r="K10" s="567"/>
      <c r="L10" s="568" t="s">
        <v>26</v>
      </c>
      <c r="M10" s="569"/>
      <c r="N10" s="569"/>
      <c r="O10" s="569"/>
      <c r="P10" s="569"/>
      <c r="Q10" s="569"/>
      <c r="R10" s="569"/>
      <c r="S10" s="570"/>
      <c r="T10" s="571" t="s">
        <v>52</v>
      </c>
      <c r="U10" s="572"/>
      <c r="V10" s="572"/>
      <c r="W10" s="572"/>
      <c r="X10" s="572"/>
      <c r="Y10" s="572"/>
      <c r="Z10" s="573"/>
      <c r="AA10" s="5"/>
      <c r="AB10" s="97" t="s">
        <v>3</v>
      </c>
      <c r="AC10" s="559" t="s">
        <v>41</v>
      </c>
      <c r="AD10" s="560"/>
      <c r="AF10" s="524"/>
      <c r="AG10" s="522"/>
      <c r="AH10" s="522"/>
      <c r="AI10" s="523"/>
    </row>
    <row r="11" spans="3:46" ht="14.4" hidden="1">
      <c r="C11" s="102"/>
      <c r="D11" s="103">
        <v>1</v>
      </c>
      <c r="E11" s="6">
        <v>198.48703874999998</v>
      </c>
      <c r="F11" s="7">
        <v>199.87505999999999</v>
      </c>
      <c r="G11" s="8">
        <v>201.26308124999997</v>
      </c>
      <c r="H11" s="7">
        <v>245.67976124999998</v>
      </c>
      <c r="I11" s="8">
        <v>247.06778249999999</v>
      </c>
      <c r="J11" s="7">
        <v>248.45580375</v>
      </c>
      <c r="K11" s="94">
        <v>292.87248375000001</v>
      </c>
      <c r="L11" s="9">
        <v>294.26050499999997</v>
      </c>
      <c r="M11" s="9">
        <v>295.64852624999992</v>
      </c>
      <c r="N11" s="9">
        <v>340.06520624999996</v>
      </c>
      <c r="O11" s="9">
        <v>341.45322749999997</v>
      </c>
      <c r="P11" s="10">
        <v>342.84124874999998</v>
      </c>
      <c r="Q11" s="9">
        <v>387.25792874999996</v>
      </c>
      <c r="R11" s="219">
        <v>388.64595000000003</v>
      </c>
      <c r="S11" s="220">
        <v>390.03397125000004</v>
      </c>
      <c r="T11" s="9">
        <v>434.45065124999996</v>
      </c>
      <c r="U11" s="9">
        <v>435.83867249999997</v>
      </c>
      <c r="V11" s="10">
        <v>438.61471499999993</v>
      </c>
      <c r="W11" s="9">
        <v>481.64337375000008</v>
      </c>
      <c r="X11" s="10">
        <v>483.03139500000003</v>
      </c>
      <c r="Y11" s="9">
        <v>485.80743749999999</v>
      </c>
      <c r="Z11" s="27">
        <v>528.83609624999997</v>
      </c>
      <c r="AA11" s="5"/>
      <c r="AB11" s="525" t="s">
        <v>100</v>
      </c>
      <c r="AC11" s="526"/>
      <c r="AD11" s="156">
        <v>350</v>
      </c>
      <c r="AF11" s="506" t="s">
        <v>101</v>
      </c>
      <c r="AG11" s="507"/>
      <c r="AH11" s="507"/>
      <c r="AI11" s="508"/>
    </row>
    <row r="12" spans="3:46" ht="14.4" hidden="1">
      <c r="C12" s="104"/>
      <c r="D12" s="105">
        <v>2</v>
      </c>
      <c r="E12" s="12">
        <v>199.87505999999999</v>
      </c>
      <c r="F12" s="13">
        <v>201.26308124999997</v>
      </c>
      <c r="G12" s="14">
        <v>202.65110250000001</v>
      </c>
      <c r="H12" s="13">
        <v>247.06778249999999</v>
      </c>
      <c r="I12" s="14">
        <v>248.45580375</v>
      </c>
      <c r="J12" s="13">
        <v>249.84382499999995</v>
      </c>
      <c r="K12" s="95">
        <v>294.26050499999997</v>
      </c>
      <c r="L12" s="14">
        <v>295.64852624999992</v>
      </c>
      <c r="M12" s="14">
        <v>297.03654750000004</v>
      </c>
      <c r="N12" s="14">
        <v>341.45322749999997</v>
      </c>
      <c r="O12" s="14">
        <v>342.84124874999998</v>
      </c>
      <c r="P12" s="13">
        <v>344.22927000000004</v>
      </c>
      <c r="Q12" s="14">
        <v>388.64595000000003</v>
      </c>
      <c r="R12" s="221">
        <v>390.03397125000004</v>
      </c>
      <c r="S12" s="222">
        <v>392.81001375</v>
      </c>
      <c r="T12" s="14">
        <v>435.83867249999997</v>
      </c>
      <c r="U12" s="14">
        <v>438.61471499999993</v>
      </c>
      <c r="V12" s="13">
        <v>440.00273625</v>
      </c>
      <c r="W12" s="14">
        <v>483.03139500000003</v>
      </c>
      <c r="X12" s="13">
        <v>485.80743749999999</v>
      </c>
      <c r="Y12" s="14">
        <v>487.19545875</v>
      </c>
      <c r="Z12" s="15">
        <v>531.61213874999999</v>
      </c>
      <c r="AA12" s="5"/>
      <c r="AB12" s="237" t="s">
        <v>102</v>
      </c>
      <c r="AC12" s="238"/>
      <c r="AD12" s="156">
        <v>185</v>
      </c>
      <c r="AF12" s="506" t="s">
        <v>103</v>
      </c>
      <c r="AG12" s="507"/>
      <c r="AH12" s="507"/>
      <c r="AI12" s="508"/>
    </row>
    <row r="13" spans="3:46" ht="15.75" hidden="1" customHeight="1">
      <c r="C13" s="104"/>
      <c r="D13" s="105">
        <v>3</v>
      </c>
      <c r="E13" s="16">
        <v>201.26308124999997</v>
      </c>
      <c r="F13" s="10">
        <v>202.65110250000001</v>
      </c>
      <c r="G13" s="9">
        <v>204.03912374999999</v>
      </c>
      <c r="H13" s="10">
        <v>248.45580375</v>
      </c>
      <c r="I13" s="9">
        <v>249.84382499999995</v>
      </c>
      <c r="J13" s="10">
        <v>251.23184625000002</v>
      </c>
      <c r="K13" s="96">
        <v>295.64852624999992</v>
      </c>
      <c r="L13" s="9">
        <v>297.03654750000004</v>
      </c>
      <c r="M13" s="9">
        <v>299.81259</v>
      </c>
      <c r="N13" s="9">
        <v>342.84124874999998</v>
      </c>
      <c r="O13" s="9">
        <v>344.22927000000004</v>
      </c>
      <c r="P13" s="10">
        <v>347.0053125</v>
      </c>
      <c r="Q13" s="9">
        <v>390.03397125000004</v>
      </c>
      <c r="R13" s="219">
        <v>392.81001375</v>
      </c>
      <c r="S13" s="220">
        <v>394.198035</v>
      </c>
      <c r="T13" s="9">
        <v>438.61471499999993</v>
      </c>
      <c r="U13" s="9">
        <v>440.00273625</v>
      </c>
      <c r="V13" s="10">
        <v>441.39075750000006</v>
      </c>
      <c r="W13" s="9">
        <v>485.80743749999999</v>
      </c>
      <c r="X13" s="10">
        <v>487.19545875</v>
      </c>
      <c r="Y13" s="9">
        <v>488.58348000000001</v>
      </c>
      <c r="Z13" s="11">
        <v>533.00016000000005</v>
      </c>
      <c r="AA13" s="5"/>
      <c r="AB13" s="239" t="s">
        <v>104</v>
      </c>
      <c r="AC13" s="240"/>
      <c r="AD13" s="13">
        <v>155</v>
      </c>
      <c r="AF13" s="506" t="s">
        <v>105</v>
      </c>
      <c r="AG13" s="507"/>
      <c r="AH13" s="507"/>
      <c r="AI13" s="508"/>
    </row>
    <row r="14" spans="3:46" ht="14.4" hidden="1">
      <c r="C14" s="104"/>
      <c r="D14" s="105">
        <v>4</v>
      </c>
      <c r="E14" s="12">
        <v>202.65110250000001</v>
      </c>
      <c r="F14" s="13">
        <v>204.03912374999999</v>
      </c>
      <c r="G14" s="14">
        <v>206.81516625</v>
      </c>
      <c r="H14" s="13">
        <v>249.84382499999995</v>
      </c>
      <c r="I14" s="14">
        <v>251.23184625000002</v>
      </c>
      <c r="J14" s="13">
        <v>254.00788875000001</v>
      </c>
      <c r="K14" s="95">
        <v>297.03654750000004</v>
      </c>
      <c r="L14" s="14">
        <v>299.81259</v>
      </c>
      <c r="M14" s="14">
        <v>301.20061125000001</v>
      </c>
      <c r="N14" s="14">
        <v>344.22927000000004</v>
      </c>
      <c r="O14" s="14">
        <v>347.0053125</v>
      </c>
      <c r="P14" s="13">
        <v>348.39333375000001</v>
      </c>
      <c r="Q14" s="14">
        <v>392.81001375</v>
      </c>
      <c r="R14" s="221">
        <v>394.198035</v>
      </c>
      <c r="S14" s="222">
        <v>395.58605624999996</v>
      </c>
      <c r="T14" s="14">
        <v>440.00273625</v>
      </c>
      <c r="U14" s="14">
        <v>441.39075750000006</v>
      </c>
      <c r="V14" s="13">
        <v>442.7787787499999</v>
      </c>
      <c r="W14" s="14">
        <v>487.19545875</v>
      </c>
      <c r="X14" s="13">
        <v>488.58348000000001</v>
      </c>
      <c r="Y14" s="14">
        <v>489.97150125000002</v>
      </c>
      <c r="Z14" s="15">
        <v>534.38818124999989</v>
      </c>
      <c r="AA14" s="5"/>
      <c r="AB14" s="241" t="s">
        <v>47</v>
      </c>
      <c r="AC14" s="527" t="s">
        <v>48</v>
      </c>
      <c r="AD14" s="528"/>
      <c r="AF14" s="506" t="s">
        <v>106</v>
      </c>
      <c r="AG14" s="507"/>
      <c r="AH14" s="507"/>
      <c r="AI14" s="508"/>
    </row>
    <row r="15" spans="3:46" ht="15" hidden="1" thickBot="1">
      <c r="C15" s="104"/>
      <c r="D15" s="105">
        <v>5</v>
      </c>
      <c r="E15" s="16">
        <v>204.03912374999999</v>
      </c>
      <c r="F15" s="10">
        <v>206.81516625</v>
      </c>
      <c r="G15" s="9">
        <v>208.20318749999996</v>
      </c>
      <c r="H15" s="10">
        <v>251.23184625000002</v>
      </c>
      <c r="I15" s="9">
        <v>254.00788875000001</v>
      </c>
      <c r="J15" s="10">
        <v>255.39591000000001</v>
      </c>
      <c r="K15" s="96">
        <v>299.81259</v>
      </c>
      <c r="L15" s="9">
        <v>301.20061125000001</v>
      </c>
      <c r="M15" s="9">
        <v>302.58863249999996</v>
      </c>
      <c r="N15" s="9">
        <v>347.0053125</v>
      </c>
      <c r="O15" s="9">
        <v>348.39333375000001</v>
      </c>
      <c r="P15" s="10">
        <v>349.78135500000002</v>
      </c>
      <c r="Q15" s="9">
        <v>394.198035</v>
      </c>
      <c r="R15" s="219">
        <v>395.58605624999996</v>
      </c>
      <c r="S15" s="220">
        <v>396.97407749999996</v>
      </c>
      <c r="T15" s="9">
        <v>441.39075750000006</v>
      </c>
      <c r="U15" s="9">
        <v>442.7787787499999</v>
      </c>
      <c r="V15" s="10">
        <v>444.16679999999997</v>
      </c>
      <c r="W15" s="9">
        <v>488.58348000000001</v>
      </c>
      <c r="X15" s="10">
        <v>489.97150125000002</v>
      </c>
      <c r="Y15" s="9">
        <v>491.35952249999997</v>
      </c>
      <c r="Z15" s="11">
        <v>535.77620250000007</v>
      </c>
      <c r="AA15" s="5"/>
      <c r="AB15" s="550" t="s">
        <v>107</v>
      </c>
      <c r="AC15" s="551"/>
      <c r="AD15" s="552"/>
      <c r="AF15" s="506" t="s">
        <v>108</v>
      </c>
      <c r="AG15" s="507"/>
      <c r="AH15" s="507"/>
      <c r="AI15" s="508"/>
    </row>
    <row r="16" spans="3:46" ht="15" hidden="1" thickBot="1">
      <c r="C16" s="104"/>
      <c r="D16" s="105">
        <v>6</v>
      </c>
      <c r="E16" s="223">
        <v>206.81516625</v>
      </c>
      <c r="F16" s="224">
        <v>208.20318749999996</v>
      </c>
      <c r="G16" s="225">
        <v>209.59120874999999</v>
      </c>
      <c r="H16" s="224">
        <v>254.00788875000001</v>
      </c>
      <c r="I16" s="225">
        <v>255.39591000000001</v>
      </c>
      <c r="J16" s="224">
        <v>256.78393124999997</v>
      </c>
      <c r="K16" s="226">
        <v>301.20061125000001</v>
      </c>
      <c r="L16" s="14">
        <v>302.58863249999996</v>
      </c>
      <c r="M16" s="14">
        <v>303.97665375000003</v>
      </c>
      <c r="N16" s="14">
        <v>348.39333375000001</v>
      </c>
      <c r="O16" s="14">
        <v>349.78135500000002</v>
      </c>
      <c r="P16" s="13">
        <v>351.16937625000003</v>
      </c>
      <c r="Q16" s="14">
        <v>395.58605624999996</v>
      </c>
      <c r="R16" s="221">
        <v>396.97407749999996</v>
      </c>
      <c r="S16" s="222">
        <v>398.36209875000003</v>
      </c>
      <c r="T16" s="14">
        <v>442.7787787499999</v>
      </c>
      <c r="U16" s="14">
        <v>444.16679999999997</v>
      </c>
      <c r="V16" s="13">
        <v>446.94284250000004</v>
      </c>
      <c r="W16" s="14">
        <v>489.97150125000002</v>
      </c>
      <c r="X16" s="13">
        <v>491.35952249999997</v>
      </c>
      <c r="Y16" s="14">
        <v>494.13556499999999</v>
      </c>
      <c r="Z16" s="15">
        <v>537.16422375000002</v>
      </c>
      <c r="AA16" s="5"/>
      <c r="AB16" s="242"/>
      <c r="AC16" s="243"/>
      <c r="AD16" s="243"/>
      <c r="AF16" s="506" t="s">
        <v>109</v>
      </c>
      <c r="AG16" s="507"/>
      <c r="AH16" s="507"/>
      <c r="AI16" s="508"/>
    </row>
    <row r="17" spans="2:35" ht="15" hidden="1" thickBot="1">
      <c r="C17" s="104"/>
      <c r="D17" s="105">
        <v>7</v>
      </c>
      <c r="E17" s="227">
        <v>208.20318749999996</v>
      </c>
      <c r="F17" s="228">
        <v>209.59120874999999</v>
      </c>
      <c r="G17" s="229">
        <v>210.97922999999997</v>
      </c>
      <c r="H17" s="228">
        <v>255.39591000000001</v>
      </c>
      <c r="I17" s="229">
        <v>256.78393124999997</v>
      </c>
      <c r="J17" s="228">
        <v>258.17195249999997</v>
      </c>
      <c r="K17" s="230">
        <v>302.58863249999996</v>
      </c>
      <c r="L17" s="17">
        <v>303.97665375000003</v>
      </c>
      <c r="M17" s="9">
        <v>305.36467500000003</v>
      </c>
      <c r="N17" s="9">
        <v>349.78135500000002</v>
      </c>
      <c r="O17" s="9">
        <v>351.16937625000003</v>
      </c>
      <c r="P17" s="10">
        <v>352.55739749999998</v>
      </c>
      <c r="Q17" s="9">
        <v>396.97407749999996</v>
      </c>
      <c r="R17" s="219">
        <v>398.36209875000003</v>
      </c>
      <c r="S17" s="220">
        <v>401.13814124999993</v>
      </c>
      <c r="T17" s="9">
        <v>444.16679999999997</v>
      </c>
      <c r="U17" s="9">
        <v>446.94284250000004</v>
      </c>
      <c r="V17" s="10">
        <v>448.33086374999999</v>
      </c>
      <c r="W17" s="9">
        <v>491.35952249999997</v>
      </c>
      <c r="X17" s="10">
        <v>494.13556499999999</v>
      </c>
      <c r="Y17" s="9">
        <v>495.52358624999994</v>
      </c>
      <c r="Z17" s="11">
        <v>539.94026625000004</v>
      </c>
      <c r="AA17" s="5"/>
      <c r="AB17" s="509" t="s">
        <v>5</v>
      </c>
      <c r="AC17" s="510"/>
      <c r="AD17" s="511"/>
      <c r="AF17" s="506" t="s">
        <v>110</v>
      </c>
      <c r="AG17" s="507"/>
      <c r="AH17" s="507"/>
      <c r="AI17" s="508"/>
    </row>
    <row r="18" spans="2:35" ht="15" hidden="1" thickTop="1">
      <c r="C18" s="594" t="s">
        <v>4</v>
      </c>
      <c r="D18" s="105">
        <v>8</v>
      </c>
      <c r="E18" s="18">
        <v>209.59120874999999</v>
      </c>
      <c r="F18" s="19">
        <v>210.97922999999997</v>
      </c>
      <c r="G18" s="20">
        <v>212.36725125000001</v>
      </c>
      <c r="H18" s="19">
        <v>256.78393124999997</v>
      </c>
      <c r="I18" s="20">
        <v>258.17195249999997</v>
      </c>
      <c r="J18" s="19">
        <v>259.55997374999998</v>
      </c>
      <c r="K18" s="20">
        <v>303.97665375000003</v>
      </c>
      <c r="L18" s="19">
        <v>305.36467500000003</v>
      </c>
      <c r="M18" s="14">
        <v>308.14071749999999</v>
      </c>
      <c r="N18" s="14">
        <v>351.16937625000003</v>
      </c>
      <c r="O18" s="14">
        <v>352.55739749999998</v>
      </c>
      <c r="P18" s="13">
        <v>355.33344</v>
      </c>
      <c r="Q18" s="14">
        <v>398.36209875000003</v>
      </c>
      <c r="R18" s="221">
        <v>401.13814124999993</v>
      </c>
      <c r="S18" s="222">
        <v>402.52616249999994</v>
      </c>
      <c r="T18" s="14">
        <v>446.94284250000004</v>
      </c>
      <c r="U18" s="14">
        <v>448.33086374999999</v>
      </c>
      <c r="V18" s="13">
        <v>449.718885</v>
      </c>
      <c r="W18" s="14">
        <v>494.13556499999999</v>
      </c>
      <c r="X18" s="13">
        <v>495.52358624999994</v>
      </c>
      <c r="Y18" s="14">
        <v>496.9116075</v>
      </c>
      <c r="Z18" s="15">
        <v>541.32828749999999</v>
      </c>
      <c r="AA18" s="5"/>
      <c r="AB18" s="500" t="s">
        <v>6</v>
      </c>
      <c r="AC18" s="501"/>
      <c r="AD18" s="150" t="s">
        <v>111</v>
      </c>
      <c r="AF18" s="506" t="s">
        <v>112</v>
      </c>
      <c r="AG18" s="507"/>
      <c r="AH18" s="507"/>
      <c r="AI18" s="508"/>
    </row>
    <row r="19" spans="2:35" ht="14.4" hidden="1">
      <c r="C19" s="595"/>
      <c r="D19" s="105">
        <v>9</v>
      </c>
      <c r="E19" s="231">
        <v>230.01494999999997</v>
      </c>
      <c r="F19" s="219">
        <v>231.33687500000002</v>
      </c>
      <c r="G19" s="232">
        <v>232.65880000000001</v>
      </c>
      <c r="H19" s="219">
        <v>263.06307499999997</v>
      </c>
      <c r="I19" s="232">
        <v>265.70692500000001</v>
      </c>
      <c r="J19" s="219">
        <v>267.02884999999998</v>
      </c>
      <c r="K19" s="232">
        <v>308.00852499999996</v>
      </c>
      <c r="L19" s="219">
        <v>310.65237499999995</v>
      </c>
      <c r="M19" s="232">
        <v>311.97430000000003</v>
      </c>
      <c r="N19" s="219">
        <v>358.24167499999999</v>
      </c>
      <c r="O19" s="232">
        <v>363.52937499999996</v>
      </c>
      <c r="P19" s="219">
        <v>368.81707499999999</v>
      </c>
      <c r="Q19" s="232">
        <v>409.79674999999997</v>
      </c>
      <c r="R19" s="219">
        <v>437.55717499999997</v>
      </c>
      <c r="S19" s="220">
        <v>442.844875</v>
      </c>
      <c r="T19" s="9">
        <v>462.67375000000004</v>
      </c>
      <c r="U19" s="9">
        <v>482.50262499999997</v>
      </c>
      <c r="V19" s="10">
        <v>489.11224999999996</v>
      </c>
      <c r="W19" s="9">
        <v>520.83844999999997</v>
      </c>
      <c r="X19" s="10">
        <v>530.09192499999995</v>
      </c>
      <c r="Y19" s="9">
        <v>538.02347499999996</v>
      </c>
      <c r="Z19" s="11">
        <v>556.53042499999992</v>
      </c>
      <c r="AA19" s="5"/>
      <c r="AB19" s="502" t="s">
        <v>7</v>
      </c>
      <c r="AC19" s="503"/>
      <c r="AD19" s="205" t="s">
        <v>113</v>
      </c>
      <c r="AF19" s="506" t="s">
        <v>114</v>
      </c>
      <c r="AG19" s="507"/>
      <c r="AH19" s="507"/>
      <c r="AI19" s="508"/>
    </row>
    <row r="20" spans="2:35" ht="15" hidden="1" thickBot="1">
      <c r="B20" s="585">
        <v>1</v>
      </c>
      <c r="C20" s="595"/>
      <c r="D20" s="105">
        <v>10</v>
      </c>
      <c r="E20" s="233">
        <v>301.20061125000001</v>
      </c>
      <c r="F20" s="234">
        <v>303.97665375000003</v>
      </c>
      <c r="G20" s="235">
        <v>305.36467500000003</v>
      </c>
      <c r="H20" s="234">
        <v>306.75269624999999</v>
      </c>
      <c r="I20" s="235">
        <v>308.14071749999999</v>
      </c>
      <c r="J20" s="234">
        <v>394.198035</v>
      </c>
      <c r="K20" s="235">
        <v>481.64337375000008</v>
      </c>
      <c r="L20" s="234">
        <v>483.03139500000003</v>
      </c>
      <c r="M20" s="235">
        <v>484.41941624999998</v>
      </c>
      <c r="N20" s="234">
        <v>570.47673374999999</v>
      </c>
      <c r="O20" s="235">
        <v>571.86475499999995</v>
      </c>
      <c r="P20" s="234">
        <v>574.64079750000008</v>
      </c>
      <c r="Q20" s="235">
        <v>660.69811500000003</v>
      </c>
      <c r="R20" s="234">
        <v>662.08613624999998</v>
      </c>
      <c r="S20" s="236">
        <v>663.47415749999993</v>
      </c>
      <c r="T20" s="14">
        <v>750.91949625000007</v>
      </c>
      <c r="U20" s="14">
        <v>752.30751750000002</v>
      </c>
      <c r="V20" s="13">
        <v>753.69553874999997</v>
      </c>
      <c r="W20" s="14">
        <v>839.75285625000004</v>
      </c>
      <c r="X20" s="13">
        <v>841.1408775000001</v>
      </c>
      <c r="Y20" s="14">
        <v>843.91691999999989</v>
      </c>
      <c r="Z20" s="15">
        <v>929.97423749999996</v>
      </c>
      <c r="AA20" s="5"/>
      <c r="AB20" s="208" t="s">
        <v>115</v>
      </c>
      <c r="AC20" s="209"/>
      <c r="AD20" s="83" t="s">
        <v>116</v>
      </c>
      <c r="AF20" s="512" t="s">
        <v>117</v>
      </c>
      <c r="AG20" s="494"/>
      <c r="AH20" s="494"/>
      <c r="AI20" s="513"/>
    </row>
    <row r="21" spans="2:35" ht="15.6" hidden="1" thickTop="1" thickBot="1">
      <c r="B21" s="585"/>
      <c r="C21" s="595"/>
      <c r="D21" s="105">
        <v>11</v>
      </c>
      <c r="E21" s="16">
        <v>303.97665375000003</v>
      </c>
      <c r="F21" s="10">
        <v>305.36467500000003</v>
      </c>
      <c r="G21" s="9">
        <v>306.75269624999999</v>
      </c>
      <c r="H21" s="10">
        <v>308.14071749999999</v>
      </c>
      <c r="I21" s="9">
        <v>309.52873875000006</v>
      </c>
      <c r="J21" s="10">
        <v>396.97407749999996</v>
      </c>
      <c r="K21" s="9">
        <v>483.03139500000003</v>
      </c>
      <c r="L21" s="10">
        <v>484.41941624999998</v>
      </c>
      <c r="M21" s="9">
        <v>485.80743749999999</v>
      </c>
      <c r="N21" s="10">
        <v>571.86475499999995</v>
      </c>
      <c r="O21" s="9">
        <v>574.64079750000008</v>
      </c>
      <c r="P21" s="10">
        <v>576.02881874999991</v>
      </c>
      <c r="Q21" s="9">
        <v>662.08613624999998</v>
      </c>
      <c r="R21" s="10">
        <v>663.47415749999993</v>
      </c>
      <c r="S21" s="10">
        <v>664.86217875</v>
      </c>
      <c r="T21" s="9">
        <v>752.30751750000002</v>
      </c>
      <c r="U21" s="9">
        <v>753.69553874999997</v>
      </c>
      <c r="V21" s="10">
        <v>755.08355999999992</v>
      </c>
      <c r="W21" s="9">
        <v>841.1408775000001</v>
      </c>
      <c r="X21" s="21">
        <v>843.91691999999989</v>
      </c>
      <c r="Y21" s="22">
        <v>845.30494124999996</v>
      </c>
      <c r="Z21" s="23">
        <v>931.36225875000002</v>
      </c>
      <c r="AA21" s="5"/>
      <c r="AB21" s="502" t="s">
        <v>8</v>
      </c>
      <c r="AC21" s="503"/>
      <c r="AD21" s="205">
        <v>246</v>
      </c>
      <c r="AF21" s="514"/>
      <c r="AG21" s="515"/>
      <c r="AH21" s="515"/>
      <c r="AI21" s="516"/>
    </row>
    <row r="22" spans="2:35" ht="14.4" hidden="1">
      <c r="B22" s="585"/>
      <c r="C22" s="595"/>
      <c r="D22" s="105">
        <v>12</v>
      </c>
      <c r="E22" s="20">
        <v>305.36467500000003</v>
      </c>
      <c r="F22" s="19">
        <v>306.75269624999999</v>
      </c>
      <c r="G22" s="20">
        <v>308.14071749999999</v>
      </c>
      <c r="H22" s="19">
        <v>309.52873875000006</v>
      </c>
      <c r="I22" s="20">
        <v>312.30478124999996</v>
      </c>
      <c r="J22" s="19">
        <v>398.36209875000003</v>
      </c>
      <c r="K22" s="20">
        <v>484.41941624999998</v>
      </c>
      <c r="L22" s="19">
        <v>485.80743749999999</v>
      </c>
      <c r="M22" s="20">
        <v>487.19545875</v>
      </c>
      <c r="N22" s="19">
        <v>574.64079750000008</v>
      </c>
      <c r="O22" s="20">
        <v>576.02881874999991</v>
      </c>
      <c r="P22" s="19">
        <v>577.41683999999998</v>
      </c>
      <c r="Q22" s="20">
        <v>663.47415749999993</v>
      </c>
      <c r="R22" s="19">
        <v>664.86217875</v>
      </c>
      <c r="S22" s="20">
        <v>667.6382212499999</v>
      </c>
      <c r="T22" s="13">
        <v>753.69553874999997</v>
      </c>
      <c r="U22" s="14">
        <v>755.08355999999992</v>
      </c>
      <c r="V22" s="13">
        <v>756.47158124999999</v>
      </c>
      <c r="W22" s="14">
        <v>843.91691999999989</v>
      </c>
      <c r="X22" s="24">
        <v>845.30494124999996</v>
      </c>
      <c r="Y22" s="25">
        <v>846.69296249999991</v>
      </c>
      <c r="Z22" s="26">
        <v>932.75027999999998</v>
      </c>
      <c r="AA22" s="5"/>
      <c r="AB22" s="504" t="s">
        <v>9</v>
      </c>
      <c r="AC22" s="505"/>
      <c r="AD22" s="206">
        <v>250</v>
      </c>
      <c r="AF22" s="517"/>
      <c r="AG22" s="517"/>
      <c r="AH22" s="517"/>
      <c r="AI22" s="517"/>
    </row>
    <row r="23" spans="2:35" ht="14.4" hidden="1">
      <c r="C23" s="595"/>
      <c r="D23" s="105">
        <v>13</v>
      </c>
      <c r="E23" s="9">
        <v>348.39333375000001</v>
      </c>
      <c r="F23" s="10">
        <v>351.16937625000003</v>
      </c>
      <c r="G23" s="9">
        <v>352.55739749999998</v>
      </c>
      <c r="H23" s="10">
        <v>353.94541874999999</v>
      </c>
      <c r="I23" s="9">
        <v>355.33344</v>
      </c>
      <c r="J23" s="10">
        <v>399.75011999999998</v>
      </c>
      <c r="K23" s="9">
        <v>485.80743749999999</v>
      </c>
      <c r="L23" s="10">
        <v>487.19545875</v>
      </c>
      <c r="M23" s="9">
        <v>489.97150125000002</v>
      </c>
      <c r="N23" s="10">
        <v>576.02881874999991</v>
      </c>
      <c r="O23" s="9">
        <v>577.41683999999998</v>
      </c>
      <c r="P23" s="10">
        <v>578.80486125000004</v>
      </c>
      <c r="Q23" s="9">
        <v>664.86217875</v>
      </c>
      <c r="R23" s="10">
        <v>667.6382212499999</v>
      </c>
      <c r="S23" s="9">
        <v>669.02624249999997</v>
      </c>
      <c r="T23" s="10">
        <v>755.08355999999992</v>
      </c>
      <c r="U23" s="9">
        <v>756.47158124999999</v>
      </c>
      <c r="V23" s="10">
        <v>759.24762375</v>
      </c>
      <c r="W23" s="22">
        <v>845.30494124999996</v>
      </c>
      <c r="X23" s="21">
        <v>846.69296249999991</v>
      </c>
      <c r="Y23" s="22">
        <v>848.08098375000009</v>
      </c>
      <c r="Z23" s="23">
        <v>934.13830124999993</v>
      </c>
      <c r="AA23" s="5"/>
      <c r="AB23" s="502" t="s">
        <v>118</v>
      </c>
      <c r="AC23" s="503"/>
      <c r="AD23" s="244" t="s">
        <v>119</v>
      </c>
      <c r="AF23" s="507"/>
      <c r="AG23" s="507"/>
      <c r="AH23" s="507"/>
      <c r="AI23" s="507"/>
    </row>
    <row r="24" spans="2:35" ht="14.4" hidden="1">
      <c r="C24" s="595"/>
      <c r="D24" s="105">
        <v>14</v>
      </c>
      <c r="E24" s="14">
        <v>351.16937625000003</v>
      </c>
      <c r="F24" s="13">
        <v>352.55739749999998</v>
      </c>
      <c r="G24" s="14">
        <v>353.94541874999999</v>
      </c>
      <c r="H24" s="13">
        <v>355.33344</v>
      </c>
      <c r="I24" s="14">
        <v>356.72146125</v>
      </c>
      <c r="J24" s="13">
        <v>401.13814124999993</v>
      </c>
      <c r="K24" s="14">
        <v>487.19545875</v>
      </c>
      <c r="L24" s="13">
        <v>489.97150125000002</v>
      </c>
      <c r="M24" s="14">
        <v>491.35952249999997</v>
      </c>
      <c r="N24" s="13">
        <v>577.41683999999998</v>
      </c>
      <c r="O24" s="14">
        <v>578.80486125000004</v>
      </c>
      <c r="P24" s="13">
        <v>580.1928825</v>
      </c>
      <c r="Q24" s="14">
        <v>667.6382212499999</v>
      </c>
      <c r="R24" s="13">
        <v>669.02624249999997</v>
      </c>
      <c r="S24" s="14">
        <v>670.41426375000015</v>
      </c>
      <c r="T24" s="13">
        <v>756.47158124999999</v>
      </c>
      <c r="U24" s="14">
        <v>759.24762375</v>
      </c>
      <c r="V24" s="13">
        <v>760.63564499999995</v>
      </c>
      <c r="W24" s="25">
        <v>846.69296249999991</v>
      </c>
      <c r="X24" s="24">
        <v>848.08098375000009</v>
      </c>
      <c r="Y24" s="25">
        <v>849.46900500000004</v>
      </c>
      <c r="Z24" s="26">
        <v>936.91434374999994</v>
      </c>
      <c r="AA24" s="5"/>
      <c r="AB24" s="504" t="s">
        <v>10</v>
      </c>
      <c r="AC24" s="505"/>
      <c r="AD24" s="206">
        <v>125</v>
      </c>
      <c r="AF24" s="494"/>
      <c r="AG24" s="494"/>
      <c r="AH24" s="494"/>
      <c r="AI24" s="494"/>
    </row>
    <row r="25" spans="2:35" ht="14.4" hidden="1">
      <c r="C25" s="595"/>
      <c r="D25" s="105">
        <v>15</v>
      </c>
      <c r="E25" s="9">
        <v>352.55739749999998</v>
      </c>
      <c r="F25" s="10">
        <v>353.94541874999999</v>
      </c>
      <c r="G25" s="9">
        <v>355.33344</v>
      </c>
      <c r="H25" s="10">
        <v>356.72146125</v>
      </c>
      <c r="I25" s="9">
        <v>359.49750374999996</v>
      </c>
      <c r="J25" s="10">
        <v>402.52616249999994</v>
      </c>
      <c r="K25" s="9">
        <v>489.97150125000002</v>
      </c>
      <c r="L25" s="10">
        <v>491.35952249999997</v>
      </c>
      <c r="M25" s="9">
        <v>492.74754374999998</v>
      </c>
      <c r="N25" s="10">
        <v>578.80486125000004</v>
      </c>
      <c r="O25" s="9">
        <v>580.1928825</v>
      </c>
      <c r="P25" s="10">
        <v>582.96892500000001</v>
      </c>
      <c r="Q25" s="9">
        <v>669.02624249999997</v>
      </c>
      <c r="R25" s="10">
        <v>670.41426375000015</v>
      </c>
      <c r="S25" s="9">
        <v>671.80228499999998</v>
      </c>
      <c r="T25" s="10">
        <v>759.24762375</v>
      </c>
      <c r="U25" s="9">
        <v>760.63564499999995</v>
      </c>
      <c r="V25" s="21">
        <v>762.02366625000002</v>
      </c>
      <c r="W25" s="22">
        <v>848.08098375000009</v>
      </c>
      <c r="X25" s="21">
        <v>849.46900500000004</v>
      </c>
      <c r="Y25" s="22">
        <v>852.24504750000006</v>
      </c>
      <c r="Z25" s="23">
        <v>938.30236500000001</v>
      </c>
      <c r="AA25" s="5"/>
      <c r="AB25" s="502" t="s">
        <v>11</v>
      </c>
      <c r="AC25" s="503"/>
      <c r="AD25" s="207">
        <v>-4.0999999999999996</v>
      </c>
      <c r="AF25" s="494"/>
      <c r="AG25" s="494"/>
      <c r="AH25" s="494"/>
      <c r="AI25" s="494"/>
    </row>
    <row r="26" spans="2:35" ht="14.4" hidden="1">
      <c r="C26" s="596"/>
      <c r="D26" s="105">
        <v>16</v>
      </c>
      <c r="E26" s="14">
        <v>396.97407749999996</v>
      </c>
      <c r="F26" s="13">
        <v>398.36209875000003</v>
      </c>
      <c r="G26" s="14">
        <v>399.75011999999998</v>
      </c>
      <c r="H26" s="13">
        <v>401.13814124999993</v>
      </c>
      <c r="I26" s="14">
        <v>402.52616249999994</v>
      </c>
      <c r="J26" s="13">
        <v>405.30220500000001</v>
      </c>
      <c r="K26" s="14">
        <v>491.35952249999997</v>
      </c>
      <c r="L26" s="13">
        <v>492.74754374999998</v>
      </c>
      <c r="M26" s="14">
        <v>494.13556499999999</v>
      </c>
      <c r="N26" s="13">
        <v>580.1928825</v>
      </c>
      <c r="O26" s="14">
        <v>582.96892500000001</v>
      </c>
      <c r="P26" s="13">
        <v>584.35694624999996</v>
      </c>
      <c r="Q26" s="14">
        <v>670.41426375000015</v>
      </c>
      <c r="R26" s="13">
        <v>671.80228499999998</v>
      </c>
      <c r="S26" s="14">
        <v>673.19030625000005</v>
      </c>
      <c r="T26" s="13">
        <v>760.63564499999995</v>
      </c>
      <c r="U26" s="14">
        <v>762.02366625000002</v>
      </c>
      <c r="V26" s="24">
        <v>763.41168749999986</v>
      </c>
      <c r="W26" s="22">
        <v>849.46900500000004</v>
      </c>
      <c r="X26" s="21">
        <v>852.24504750000006</v>
      </c>
      <c r="Y26" s="22">
        <v>853.63306874999989</v>
      </c>
      <c r="Z26" s="23">
        <v>939.69038624999985</v>
      </c>
      <c r="AA26" s="5"/>
      <c r="AB26" s="208" t="s">
        <v>68</v>
      </c>
      <c r="AC26" s="209"/>
      <c r="AD26" s="206">
        <v>21</v>
      </c>
    </row>
    <row r="27" spans="2:35" ht="14.4" hidden="1">
      <c r="C27" s="104"/>
      <c r="D27" s="105">
        <v>17</v>
      </c>
      <c r="E27" s="9">
        <v>398.36209875000003</v>
      </c>
      <c r="F27" s="10">
        <v>399.75011999999998</v>
      </c>
      <c r="G27" s="9">
        <v>401.13814124999993</v>
      </c>
      <c r="H27" s="10">
        <v>402.52616249999994</v>
      </c>
      <c r="I27" s="9">
        <v>405.30220500000001</v>
      </c>
      <c r="J27" s="10">
        <v>406.69022625000002</v>
      </c>
      <c r="K27" s="9">
        <v>492.74754374999998</v>
      </c>
      <c r="L27" s="10">
        <v>494.13556499999999</v>
      </c>
      <c r="M27" s="9">
        <v>495.52358624999994</v>
      </c>
      <c r="N27" s="10">
        <v>582.96892500000001</v>
      </c>
      <c r="O27" s="9">
        <v>584.35694624999996</v>
      </c>
      <c r="P27" s="10">
        <v>585.74496750000003</v>
      </c>
      <c r="Q27" s="9">
        <v>671.80228499999998</v>
      </c>
      <c r="R27" s="10">
        <v>673.19030625000005</v>
      </c>
      <c r="S27" s="9">
        <v>675.96634874999995</v>
      </c>
      <c r="T27" s="10">
        <v>762.02366625000002</v>
      </c>
      <c r="U27" s="22">
        <v>763.41168749999986</v>
      </c>
      <c r="V27" s="21">
        <v>764.79970875000004</v>
      </c>
      <c r="W27" s="22">
        <v>852.24504750000006</v>
      </c>
      <c r="X27" s="21">
        <v>853.63306874999989</v>
      </c>
      <c r="Y27" s="22">
        <v>855.02109000000007</v>
      </c>
      <c r="Z27" s="23">
        <v>941.07840749999991</v>
      </c>
      <c r="AA27" s="5"/>
      <c r="AB27" s="212" t="s">
        <v>120</v>
      </c>
      <c r="AC27" s="213"/>
      <c r="AD27" s="15" t="s">
        <v>94</v>
      </c>
    </row>
    <row r="28" spans="2:35" ht="15" hidden="1" thickBot="1">
      <c r="C28" s="104"/>
      <c r="D28" s="105">
        <v>18</v>
      </c>
      <c r="E28" s="14">
        <v>399.75011999999998</v>
      </c>
      <c r="F28" s="13">
        <v>401.13814124999993</v>
      </c>
      <c r="G28" s="14">
        <v>402.52616249999994</v>
      </c>
      <c r="H28" s="13">
        <v>405.30220500000001</v>
      </c>
      <c r="I28" s="14">
        <v>406.69022625000002</v>
      </c>
      <c r="J28" s="13">
        <v>535.77620250000007</v>
      </c>
      <c r="K28" s="14">
        <v>663.47415749999993</v>
      </c>
      <c r="L28" s="13">
        <v>664.86217875</v>
      </c>
      <c r="M28" s="14">
        <v>667.6382212499999</v>
      </c>
      <c r="N28" s="13">
        <v>795.33617624999999</v>
      </c>
      <c r="O28" s="14">
        <v>798.1122187499999</v>
      </c>
      <c r="P28" s="13">
        <v>799.50023999999996</v>
      </c>
      <c r="Q28" s="14">
        <v>928.58621625000001</v>
      </c>
      <c r="R28" s="13">
        <v>929.97423749999996</v>
      </c>
      <c r="S28" s="14">
        <v>931.36225875000002</v>
      </c>
      <c r="T28" s="13">
        <v>1060.4482349999998</v>
      </c>
      <c r="U28" s="25">
        <v>1061.8362562499999</v>
      </c>
      <c r="V28" s="24">
        <v>1063.2242775</v>
      </c>
      <c r="W28" s="22">
        <v>1192.3102537499999</v>
      </c>
      <c r="X28" s="21">
        <v>1193.698275</v>
      </c>
      <c r="Y28" s="22">
        <v>1195.08629625</v>
      </c>
      <c r="Z28" s="23">
        <v>1324.1722725</v>
      </c>
      <c r="AA28" s="5"/>
      <c r="AB28" s="495" t="s">
        <v>13</v>
      </c>
      <c r="AC28" s="496"/>
      <c r="AD28" s="214" t="s">
        <v>121</v>
      </c>
    </row>
    <row r="29" spans="2:35" ht="15" hidden="1" thickBot="1">
      <c r="C29" s="104"/>
      <c r="D29" s="105">
        <v>19</v>
      </c>
      <c r="E29" s="9">
        <v>444.16679999999997</v>
      </c>
      <c r="F29" s="10">
        <v>445.55482125000003</v>
      </c>
      <c r="G29" s="9">
        <v>446.94284250000004</v>
      </c>
      <c r="H29" s="10">
        <v>448.33086374999999</v>
      </c>
      <c r="I29" s="9">
        <v>451.10690625000001</v>
      </c>
      <c r="J29" s="10">
        <v>537.16422375000002</v>
      </c>
      <c r="K29" s="9">
        <v>664.86217875</v>
      </c>
      <c r="L29" s="10">
        <v>667.6382212499999</v>
      </c>
      <c r="M29" s="9">
        <v>669.02624249999997</v>
      </c>
      <c r="N29" s="10">
        <v>798.1122187499999</v>
      </c>
      <c r="O29" s="9">
        <v>799.50023999999996</v>
      </c>
      <c r="P29" s="10">
        <v>800.88826125000003</v>
      </c>
      <c r="Q29" s="9">
        <v>929.97423749999996</v>
      </c>
      <c r="R29" s="10">
        <v>931.36225875000002</v>
      </c>
      <c r="S29" s="9">
        <v>932.75027999999998</v>
      </c>
      <c r="T29" s="21">
        <v>1061.8362562499999</v>
      </c>
      <c r="U29" s="22">
        <v>1063.2242775</v>
      </c>
      <c r="V29" s="21">
        <v>1064.61229875</v>
      </c>
      <c r="W29" s="574"/>
      <c r="X29" s="575"/>
      <c r="Y29" s="575"/>
      <c r="Z29" s="576"/>
      <c r="AA29" s="5"/>
      <c r="AB29" s="245"/>
      <c r="AC29" s="245"/>
      <c r="AD29" s="246"/>
    </row>
    <row r="30" spans="2:35" ht="15" hidden="1" thickBot="1">
      <c r="C30" s="104"/>
      <c r="D30" s="105">
        <v>20</v>
      </c>
      <c r="E30" s="14">
        <v>445.55482125000003</v>
      </c>
      <c r="F30" s="13">
        <v>446.94284250000004</v>
      </c>
      <c r="G30" s="14">
        <v>448.33086374999999</v>
      </c>
      <c r="H30" s="13">
        <v>451.10690625000001</v>
      </c>
      <c r="I30" s="14">
        <v>452.49492749999996</v>
      </c>
      <c r="J30" s="13">
        <v>538.55224500000008</v>
      </c>
      <c r="K30" s="14">
        <v>667.6382212499999</v>
      </c>
      <c r="L30" s="13">
        <v>669.02624249999997</v>
      </c>
      <c r="M30" s="14">
        <v>670.41426375000015</v>
      </c>
      <c r="N30" s="13">
        <v>799.50023999999996</v>
      </c>
      <c r="O30" s="14">
        <v>800.88826125000003</v>
      </c>
      <c r="P30" s="13">
        <v>802.27628249999987</v>
      </c>
      <c r="Q30" s="14">
        <v>931.36225875000002</v>
      </c>
      <c r="R30" s="13">
        <v>932.75027999999998</v>
      </c>
      <c r="S30" s="14">
        <v>934.13830124999993</v>
      </c>
      <c r="T30" s="24">
        <v>1063.2242775</v>
      </c>
      <c r="U30" s="25">
        <v>1064.61229875</v>
      </c>
      <c r="V30" s="24">
        <v>1067.3883412500002</v>
      </c>
      <c r="W30" s="577"/>
      <c r="X30" s="578"/>
      <c r="Y30" s="578"/>
      <c r="Z30" s="579"/>
      <c r="AA30" s="5"/>
      <c r="AB30" s="497" t="s">
        <v>122</v>
      </c>
      <c r="AC30" s="498"/>
      <c r="AD30" s="498"/>
      <c r="AE30" s="498"/>
      <c r="AF30" s="498"/>
      <c r="AG30" s="498"/>
      <c r="AH30" s="499"/>
    </row>
    <row r="31" spans="2:35" ht="14.4" hidden="1">
      <c r="C31" s="104"/>
      <c r="D31" s="105">
        <v>21</v>
      </c>
      <c r="E31" s="22">
        <v>446.94284250000004</v>
      </c>
      <c r="F31" s="21">
        <v>448.33086374999999</v>
      </c>
      <c r="G31" s="22">
        <v>451.10690625000001</v>
      </c>
      <c r="H31" s="21">
        <v>452.49492749999996</v>
      </c>
      <c r="I31" s="22">
        <v>453.88294875000003</v>
      </c>
      <c r="J31" s="21">
        <v>539.94026625000004</v>
      </c>
      <c r="K31" s="22">
        <v>669.02624249999997</v>
      </c>
      <c r="L31" s="21">
        <v>670.41426375000015</v>
      </c>
      <c r="M31" s="22">
        <v>671.80228499999998</v>
      </c>
      <c r="N31" s="21">
        <v>800.88826125000003</v>
      </c>
      <c r="O31" s="22">
        <v>802.27628249999987</v>
      </c>
      <c r="P31" s="21">
        <v>803.66430375000004</v>
      </c>
      <c r="Q31" s="22">
        <v>932.75027999999998</v>
      </c>
      <c r="R31" s="21">
        <v>934.13830124999993</v>
      </c>
      <c r="S31" s="22">
        <v>936.91434374999994</v>
      </c>
      <c r="T31" s="21">
        <v>1064.61229875</v>
      </c>
      <c r="U31" s="22">
        <v>1067.3883412500002</v>
      </c>
      <c r="V31" s="21">
        <v>1068.7763624999998</v>
      </c>
      <c r="W31" s="577"/>
      <c r="X31" s="578"/>
      <c r="Y31" s="578"/>
      <c r="Z31" s="579"/>
      <c r="AA31" s="5"/>
      <c r="AB31" s="500" t="s">
        <v>42</v>
      </c>
      <c r="AC31" s="501"/>
      <c r="AD31" s="27">
        <v>77</v>
      </c>
      <c r="AF31" s="500" t="s">
        <v>123</v>
      </c>
      <c r="AG31" s="501"/>
      <c r="AH31" s="206">
        <v>144</v>
      </c>
    </row>
    <row r="32" spans="2:35" ht="14.4" hidden="1">
      <c r="C32" s="104"/>
      <c r="D32" s="105">
        <v>22</v>
      </c>
      <c r="E32" s="25">
        <v>491.35952249999997</v>
      </c>
      <c r="F32" s="24">
        <v>492.74754374999998</v>
      </c>
      <c r="G32" s="25">
        <v>494.13556499999999</v>
      </c>
      <c r="H32" s="24">
        <v>495.52358624999994</v>
      </c>
      <c r="I32" s="25">
        <v>498.29962874999995</v>
      </c>
      <c r="J32" s="24">
        <v>541.32828749999999</v>
      </c>
      <c r="K32" s="25">
        <v>670.41426375000015</v>
      </c>
      <c r="L32" s="24">
        <v>671.80228499999998</v>
      </c>
      <c r="M32" s="25">
        <v>673.19030625000005</v>
      </c>
      <c r="N32" s="24">
        <v>802.27628249999987</v>
      </c>
      <c r="O32" s="25">
        <v>803.66430375000004</v>
      </c>
      <c r="P32" s="24">
        <v>806.44034625000006</v>
      </c>
      <c r="Q32" s="25">
        <v>934.13830124999993</v>
      </c>
      <c r="R32" s="24">
        <v>936.91434374999994</v>
      </c>
      <c r="S32" s="25">
        <v>938.30236500000001</v>
      </c>
      <c r="T32" s="24">
        <v>1067.3883412500002</v>
      </c>
      <c r="U32" s="25">
        <v>1068.7763624999998</v>
      </c>
      <c r="V32" s="24">
        <v>1070.1643837500001</v>
      </c>
      <c r="W32" s="577"/>
      <c r="X32" s="578"/>
      <c r="Y32" s="578"/>
      <c r="Z32" s="579"/>
      <c r="AA32" s="5"/>
      <c r="AB32" s="502" t="s">
        <v>43</v>
      </c>
      <c r="AC32" s="503"/>
      <c r="AD32" s="205">
        <v>113</v>
      </c>
      <c r="AF32" s="502" t="s">
        <v>124</v>
      </c>
      <c r="AG32" s="503"/>
      <c r="AH32" s="205">
        <v>142</v>
      </c>
    </row>
    <row r="33" spans="3:34" ht="14.4" hidden="1">
      <c r="C33" s="104"/>
      <c r="D33" s="105">
        <v>23</v>
      </c>
      <c r="E33" s="22">
        <v>492.74754374999998</v>
      </c>
      <c r="F33" s="21">
        <v>494.13556499999999</v>
      </c>
      <c r="G33" s="22">
        <v>495.52358624999994</v>
      </c>
      <c r="H33" s="21">
        <v>498.29962874999995</v>
      </c>
      <c r="I33" s="22">
        <v>499.68764999999991</v>
      </c>
      <c r="J33" s="21">
        <v>544.10432999999989</v>
      </c>
      <c r="K33" s="22">
        <v>671.80228499999998</v>
      </c>
      <c r="L33" s="21">
        <v>673.19030625000005</v>
      </c>
      <c r="M33" s="22">
        <v>675.96634874999995</v>
      </c>
      <c r="N33" s="21">
        <v>803.66430375000004</v>
      </c>
      <c r="O33" s="22">
        <v>806.44034625000006</v>
      </c>
      <c r="P33" s="21">
        <v>807.8283674999999</v>
      </c>
      <c r="Q33" s="22">
        <v>936.91434374999994</v>
      </c>
      <c r="R33" s="21">
        <v>938.30236500000001</v>
      </c>
      <c r="S33" s="22">
        <v>939.69038624999985</v>
      </c>
      <c r="T33" s="21">
        <v>1068.7763624999998</v>
      </c>
      <c r="U33" s="22">
        <v>1070.1643837500001</v>
      </c>
      <c r="V33" s="21">
        <v>1071.5524050000001</v>
      </c>
      <c r="W33" s="577"/>
      <c r="X33" s="578"/>
      <c r="Y33" s="578"/>
      <c r="Z33" s="579"/>
      <c r="AA33" s="5"/>
      <c r="AB33" s="504" t="s">
        <v>44</v>
      </c>
      <c r="AC33" s="505"/>
      <c r="AD33" s="210">
        <v>74</v>
      </c>
      <c r="AF33" s="504" t="s">
        <v>125</v>
      </c>
      <c r="AG33" s="505"/>
      <c r="AH33" s="206">
        <v>150</v>
      </c>
    </row>
    <row r="34" spans="3:34" ht="14.4" hidden="1">
      <c r="C34" s="104"/>
      <c r="D34" s="105">
        <v>24</v>
      </c>
      <c r="E34" s="25">
        <v>494.13556499999999</v>
      </c>
      <c r="F34" s="24">
        <v>495.52358624999994</v>
      </c>
      <c r="G34" s="25">
        <v>498.29962874999995</v>
      </c>
      <c r="H34" s="24">
        <v>499.68764999999991</v>
      </c>
      <c r="I34" s="25">
        <v>501.07567124999997</v>
      </c>
      <c r="J34" s="24">
        <v>545.49235124999996</v>
      </c>
      <c r="K34" s="25">
        <v>673.19030625000005</v>
      </c>
      <c r="L34" s="24">
        <v>675.96634874999995</v>
      </c>
      <c r="M34" s="25">
        <v>677.3543699999999</v>
      </c>
      <c r="N34" s="24">
        <v>806.44034625000006</v>
      </c>
      <c r="O34" s="25">
        <v>807.8283674999999</v>
      </c>
      <c r="P34" s="24">
        <v>809.21638874999985</v>
      </c>
      <c r="Q34" s="25">
        <v>938.30236500000001</v>
      </c>
      <c r="R34" s="24">
        <v>939.69038624999985</v>
      </c>
      <c r="S34" s="25">
        <v>941.07840749999991</v>
      </c>
      <c r="T34" s="24">
        <v>1070.1643837500001</v>
      </c>
      <c r="U34" s="25">
        <v>1071.5524050000001</v>
      </c>
      <c r="V34" s="24">
        <v>1072.94042625</v>
      </c>
      <c r="W34" s="577"/>
      <c r="X34" s="578"/>
      <c r="Y34" s="578"/>
      <c r="Z34" s="579"/>
      <c r="AA34" s="5"/>
      <c r="AB34" s="502" t="s">
        <v>45</v>
      </c>
      <c r="AC34" s="503"/>
      <c r="AD34" s="205">
        <v>85</v>
      </c>
      <c r="AF34" s="502" t="s">
        <v>126</v>
      </c>
      <c r="AG34" s="503"/>
      <c r="AH34" s="205">
        <v>167</v>
      </c>
    </row>
    <row r="35" spans="3:34" ht="15" hidden="1" thickBot="1">
      <c r="C35" s="106"/>
      <c r="D35" s="107">
        <v>25</v>
      </c>
      <c r="E35" s="28">
        <v>538.55224500000008</v>
      </c>
      <c r="F35" s="29">
        <v>539.94026625000004</v>
      </c>
      <c r="G35" s="28">
        <v>541.32828749999999</v>
      </c>
      <c r="H35" s="29">
        <v>544.10432999999989</v>
      </c>
      <c r="I35" s="28">
        <v>545.49235124999996</v>
      </c>
      <c r="J35" s="29">
        <v>546.88037250000002</v>
      </c>
      <c r="K35" s="28">
        <v>675.96634874999995</v>
      </c>
      <c r="L35" s="29">
        <v>677.3543699999999</v>
      </c>
      <c r="M35" s="28">
        <v>678.74239124999997</v>
      </c>
      <c r="N35" s="29">
        <v>807.8283674999999</v>
      </c>
      <c r="O35" s="28">
        <v>809.21638874999985</v>
      </c>
      <c r="P35" s="29">
        <v>810.60441000000003</v>
      </c>
      <c r="Q35" s="28">
        <v>939.69038624999985</v>
      </c>
      <c r="R35" s="29">
        <v>941.07840749999991</v>
      </c>
      <c r="S35" s="28">
        <v>942.46642874999998</v>
      </c>
      <c r="T35" s="29">
        <v>1071.5524050000001</v>
      </c>
      <c r="U35" s="28">
        <v>1072.94042625</v>
      </c>
      <c r="V35" s="29">
        <v>1075.7164687499999</v>
      </c>
      <c r="W35" s="580"/>
      <c r="X35" s="581"/>
      <c r="Y35" s="581"/>
      <c r="Z35" s="582"/>
      <c r="AA35" s="5"/>
      <c r="AB35" s="504" t="s">
        <v>46</v>
      </c>
      <c r="AC35" s="505"/>
      <c r="AD35" s="210">
        <v>61</v>
      </c>
      <c r="AF35" s="504" t="s">
        <v>127</v>
      </c>
      <c r="AG35" s="505"/>
      <c r="AH35" s="210">
        <v>261</v>
      </c>
    </row>
    <row r="36" spans="3:34" ht="15" hidden="1" thickBot="1">
      <c r="C36" s="540" t="s">
        <v>12</v>
      </c>
      <c r="D36" s="540"/>
      <c r="E36" s="540"/>
      <c r="F36" s="540"/>
      <c r="G36" s="5"/>
      <c r="H36" s="5"/>
      <c r="I36" s="5"/>
      <c r="J36" s="5"/>
      <c r="K36" s="5"/>
      <c r="L36" s="5"/>
      <c r="M36" s="5"/>
      <c r="N36" s="5"/>
      <c r="O36" s="5"/>
      <c r="P36" s="5"/>
      <c r="Q36" s="5"/>
      <c r="R36" s="5"/>
      <c r="S36" s="5"/>
      <c r="T36" s="5"/>
      <c r="U36" s="5"/>
      <c r="V36" s="5"/>
      <c r="W36" s="5"/>
      <c r="X36" s="5"/>
      <c r="Y36" s="30"/>
      <c r="Z36" s="5"/>
      <c r="AA36" s="5"/>
      <c r="AB36" s="548" t="s">
        <v>128</v>
      </c>
      <c r="AC36" s="549"/>
      <c r="AD36" s="247">
        <v>255</v>
      </c>
      <c r="AE36" s="248"/>
      <c r="AF36" s="502" t="s">
        <v>129</v>
      </c>
      <c r="AG36" s="503"/>
      <c r="AH36" s="205">
        <v>42</v>
      </c>
    </row>
    <row r="37" spans="3:34" ht="14.4" hidden="1">
      <c r="C37" s="541"/>
      <c r="D37" s="541"/>
      <c r="E37" s="541"/>
      <c r="F37" s="541"/>
      <c r="G37" s="5"/>
      <c r="H37" s="5"/>
      <c r="I37" s="5"/>
      <c r="J37" s="5"/>
      <c r="K37" s="5"/>
      <c r="L37" s="597" t="s">
        <v>14</v>
      </c>
      <c r="M37" s="597"/>
      <c r="N37" s="597"/>
      <c r="O37" s="5"/>
      <c r="P37" s="5"/>
      <c r="Q37" s="5"/>
      <c r="R37" s="5"/>
      <c r="S37" s="5"/>
      <c r="T37" s="5"/>
      <c r="U37" s="5"/>
      <c r="V37" s="5"/>
      <c r="W37" s="5"/>
      <c r="X37" s="5"/>
      <c r="Y37" s="30"/>
      <c r="Z37" s="92" t="s">
        <v>49</v>
      </c>
      <c r="AA37" s="5"/>
      <c r="AB37" s="91"/>
      <c r="AC37" s="91"/>
      <c r="AD37" s="84"/>
    </row>
    <row r="38" spans="3:34" ht="15" hidden="1" thickBot="1">
      <c r="C38" s="542"/>
      <c r="D38" s="542"/>
      <c r="E38" s="542"/>
      <c r="F38" s="542"/>
      <c r="G38" s="5"/>
      <c r="H38" s="5"/>
      <c r="I38" s="5"/>
      <c r="J38" s="5"/>
      <c r="K38" s="587" t="s">
        <v>40</v>
      </c>
      <c r="L38" s="588"/>
      <c r="M38" s="588"/>
      <c r="N38" s="588"/>
      <c r="O38" s="589"/>
      <c r="P38" s="5"/>
      <c r="Q38" s="5"/>
      <c r="R38" s="5"/>
      <c r="S38" s="5"/>
      <c r="T38" s="5"/>
      <c r="U38" s="5"/>
      <c r="V38" s="5"/>
      <c r="W38" s="5"/>
      <c r="X38" s="5"/>
      <c r="Y38" s="5"/>
      <c r="Z38" s="5"/>
      <c r="AA38" s="5"/>
      <c r="AB38" s="5"/>
      <c r="AC38" s="5"/>
      <c r="AD38" s="5"/>
    </row>
    <row r="39" spans="3:34" ht="15" hidden="1" thickBot="1">
      <c r="C39" s="32"/>
      <c r="D39" s="509" t="s">
        <v>15</v>
      </c>
      <c r="E39" s="510"/>
      <c r="F39" s="510"/>
      <c r="G39" s="511"/>
      <c r="H39" s="5"/>
      <c r="I39" s="543" t="s">
        <v>16</v>
      </c>
      <c r="J39" s="544"/>
      <c r="K39" s="544"/>
      <c r="L39" s="545"/>
      <c r="M39" s="34"/>
      <c r="N39" s="543" t="s">
        <v>17</v>
      </c>
      <c r="O39" s="544"/>
      <c r="P39" s="544"/>
      <c r="Q39" s="545"/>
      <c r="R39" s="5"/>
      <c r="S39" s="543" t="s">
        <v>18</v>
      </c>
      <c r="T39" s="544"/>
      <c r="U39" s="544"/>
      <c r="V39" s="545"/>
      <c r="W39" s="5"/>
      <c r="X39" s="543" t="s">
        <v>19</v>
      </c>
      <c r="Y39" s="544"/>
      <c r="Z39" s="545"/>
      <c r="AA39" s="5"/>
      <c r="AB39" s="543" t="s">
        <v>20</v>
      </c>
      <c r="AC39" s="544"/>
      <c r="AD39" s="544"/>
      <c r="AE39" s="545"/>
    </row>
    <row r="40" spans="3:34" ht="15" hidden="1" thickBot="1">
      <c r="C40" s="35"/>
      <c r="D40" s="590" t="s">
        <v>21</v>
      </c>
      <c r="E40" s="591"/>
      <c r="F40" s="591"/>
      <c r="G40" s="33" t="s">
        <v>22</v>
      </c>
      <c r="H40" s="36" t="s">
        <v>23</v>
      </c>
      <c r="I40" s="37" t="s">
        <v>24</v>
      </c>
      <c r="J40" s="38" t="s">
        <v>25</v>
      </c>
      <c r="K40" s="39" t="s">
        <v>26</v>
      </c>
      <c r="L40" s="40" t="s">
        <v>27</v>
      </c>
      <c r="M40" s="41" t="s">
        <v>23</v>
      </c>
      <c r="N40" s="37" t="s">
        <v>24</v>
      </c>
      <c r="O40" s="38" t="s">
        <v>25</v>
      </c>
      <c r="P40" s="39" t="s">
        <v>26</v>
      </c>
      <c r="Q40" s="40" t="s">
        <v>27</v>
      </c>
      <c r="R40" s="36" t="s">
        <v>23</v>
      </c>
      <c r="S40" s="42" t="s">
        <v>28</v>
      </c>
      <c r="T40" s="43" t="s">
        <v>29</v>
      </c>
      <c r="U40" s="44" t="s">
        <v>30</v>
      </c>
      <c r="V40" s="45" t="s">
        <v>31</v>
      </c>
      <c r="W40" s="36" t="s">
        <v>23</v>
      </c>
      <c r="X40" s="46" t="s">
        <v>24</v>
      </c>
      <c r="Y40" s="43" t="s">
        <v>32</v>
      </c>
      <c r="Z40" s="45" t="s">
        <v>33</v>
      </c>
      <c r="AA40" s="41" t="s">
        <v>23</v>
      </c>
      <c r="AB40" s="47" t="s">
        <v>28</v>
      </c>
      <c r="AC40" s="154" t="s">
        <v>69</v>
      </c>
      <c r="AD40" s="48" t="s">
        <v>34</v>
      </c>
      <c r="AE40" s="49" t="s">
        <v>39</v>
      </c>
    </row>
    <row r="41" spans="3:34" ht="14.4" hidden="1">
      <c r="C41" s="50" t="s">
        <v>71</v>
      </c>
      <c r="D41" s="51"/>
      <c r="E41" s="51"/>
      <c r="F41" s="52"/>
      <c r="G41" s="53">
        <v>0.91</v>
      </c>
      <c r="H41" s="5"/>
      <c r="I41" s="54">
        <v>1</v>
      </c>
      <c r="J41" s="22">
        <v>742.5913687499999</v>
      </c>
      <c r="K41" s="21">
        <v>996.59925749999991</v>
      </c>
      <c r="L41" s="23">
        <v>1057.6721924999999</v>
      </c>
      <c r="M41" s="5"/>
      <c r="N41" s="54">
        <v>1</v>
      </c>
      <c r="O41" s="22">
        <v>674.85593175000008</v>
      </c>
      <c r="P41" s="21">
        <v>946.63049249999995</v>
      </c>
      <c r="Q41" s="23">
        <v>998.54248725000002</v>
      </c>
      <c r="R41" s="5"/>
      <c r="S41" s="55">
        <v>1</v>
      </c>
      <c r="T41" s="9">
        <v>90.082579125000009</v>
      </c>
      <c r="U41" s="10">
        <v>114.51175312499998</v>
      </c>
      <c r="V41" s="11">
        <v>91.609402500000016</v>
      </c>
      <c r="W41" s="5"/>
      <c r="X41" s="54">
        <v>1</v>
      </c>
      <c r="Y41" s="21">
        <v>140.46775049999999</v>
      </c>
      <c r="Z41" s="23">
        <v>149.62869075000003</v>
      </c>
      <c r="AA41" s="5"/>
      <c r="AB41" s="55">
        <v>1</v>
      </c>
      <c r="AC41" s="10">
        <v>29.259999999999998</v>
      </c>
      <c r="AD41" s="10">
        <v>36.643760999999998</v>
      </c>
      <c r="AE41" s="11">
        <v>27.482820749999998</v>
      </c>
    </row>
    <row r="42" spans="3:34" ht="14.4" hidden="1">
      <c r="C42" s="56" t="s">
        <v>72</v>
      </c>
      <c r="D42" s="57"/>
      <c r="E42" s="57"/>
      <c r="F42" s="58"/>
      <c r="G42" s="59">
        <v>0.91</v>
      </c>
      <c r="H42" s="5"/>
      <c r="I42" s="60">
        <v>2</v>
      </c>
      <c r="J42" s="25">
        <v>757.85960249999994</v>
      </c>
      <c r="K42" s="24">
        <v>1024.3596825</v>
      </c>
      <c r="L42" s="26">
        <v>1106.2529362499999</v>
      </c>
      <c r="M42" s="5"/>
      <c r="N42" s="60">
        <v>2</v>
      </c>
      <c r="O42" s="25">
        <v>679.436401875</v>
      </c>
      <c r="P42" s="24">
        <v>958.8450795</v>
      </c>
      <c r="Q42" s="26">
        <v>1021.4448378750001</v>
      </c>
      <c r="R42" s="5"/>
      <c r="S42" s="61">
        <v>2</v>
      </c>
      <c r="T42" s="14">
        <v>106.87763625000001</v>
      </c>
      <c r="U42" s="13">
        <v>135.88728037500002</v>
      </c>
      <c r="V42" s="15">
        <v>91.609402500000016</v>
      </c>
      <c r="W42" s="5"/>
      <c r="X42" s="60">
        <v>2</v>
      </c>
      <c r="Y42" s="24">
        <v>149.62869075000003</v>
      </c>
      <c r="Z42" s="26">
        <v>161.84327775000003</v>
      </c>
      <c r="AA42" s="5"/>
      <c r="AB42" s="61">
        <v>2</v>
      </c>
      <c r="AC42" s="13">
        <v>37.619999999999997</v>
      </c>
      <c r="AD42" s="13">
        <v>48.858348000000007</v>
      </c>
      <c r="AE42" s="15">
        <v>32.063290875</v>
      </c>
    </row>
    <row r="43" spans="3:34" ht="14.4" hidden="1">
      <c r="C43" s="56" t="s">
        <v>73</v>
      </c>
      <c r="D43" s="63"/>
      <c r="E43" s="63"/>
      <c r="F43" s="64"/>
      <c r="G43" s="65">
        <v>1</v>
      </c>
      <c r="H43" s="5"/>
      <c r="I43" s="60">
        <v>3</v>
      </c>
      <c r="J43" s="22">
        <v>773.12783624999997</v>
      </c>
      <c r="K43" s="21">
        <v>1050.7320862500001</v>
      </c>
      <c r="L43" s="23">
        <v>1154.83368</v>
      </c>
      <c r="M43" s="5"/>
      <c r="N43" s="60">
        <v>3</v>
      </c>
      <c r="O43" s="22">
        <v>685.54369537500008</v>
      </c>
      <c r="P43" s="21">
        <v>971.05966650000016</v>
      </c>
      <c r="Q43" s="23">
        <v>1044.3471885000001</v>
      </c>
      <c r="R43" s="5"/>
      <c r="S43" s="61">
        <v>3</v>
      </c>
      <c r="T43" s="9">
        <v>123.67269337499999</v>
      </c>
      <c r="U43" s="10">
        <v>155.73598425000003</v>
      </c>
      <c r="V43" s="11">
        <v>91.609402500000016</v>
      </c>
      <c r="W43" s="5"/>
      <c r="X43" s="60">
        <v>3</v>
      </c>
      <c r="Y43" s="21">
        <v>158.78963100000001</v>
      </c>
      <c r="Z43" s="23">
        <v>172.531041375</v>
      </c>
      <c r="AA43" s="5"/>
      <c r="AB43" s="61">
        <v>3</v>
      </c>
      <c r="AC43" s="10">
        <v>45.98</v>
      </c>
      <c r="AD43" s="10">
        <v>61.072935000000001</v>
      </c>
      <c r="AE43" s="11">
        <v>36.643760999999998</v>
      </c>
    </row>
    <row r="44" spans="3:34" ht="14.4" hidden="1">
      <c r="C44" s="62" t="s">
        <v>74</v>
      </c>
      <c r="D44" s="57"/>
      <c r="E44" s="57"/>
      <c r="F44" s="58"/>
      <c r="G44" s="59">
        <v>1.1000000000000001</v>
      </c>
      <c r="H44" s="5"/>
      <c r="I44" s="60">
        <v>4</v>
      </c>
      <c r="J44" s="14">
        <v>787.00804875000006</v>
      </c>
      <c r="K44" s="13">
        <v>1079.8805325000001</v>
      </c>
      <c r="L44" s="15">
        <v>1204.802445</v>
      </c>
      <c r="M44" s="5"/>
      <c r="N44" s="60">
        <v>4</v>
      </c>
      <c r="O44" s="14">
        <v>690.1241655</v>
      </c>
      <c r="P44" s="13">
        <v>984.80107687499992</v>
      </c>
      <c r="Q44" s="15">
        <v>1068.7763625</v>
      </c>
      <c r="R44" s="5"/>
      <c r="S44" s="61">
        <v>4</v>
      </c>
      <c r="T44" s="14">
        <v>141.99457387500001</v>
      </c>
      <c r="U44" s="13">
        <v>177.11151150000003</v>
      </c>
      <c r="V44" s="15">
        <v>91.609402500000016</v>
      </c>
      <c r="W44" s="5"/>
      <c r="X44" s="60">
        <v>4</v>
      </c>
      <c r="Y44" s="13">
        <v>169.47739462499999</v>
      </c>
      <c r="Z44" s="15">
        <v>183.21880500000003</v>
      </c>
      <c r="AA44" s="5"/>
      <c r="AB44" s="61">
        <v>4</v>
      </c>
      <c r="AC44" s="13">
        <v>54.339999999999996</v>
      </c>
      <c r="AD44" s="13">
        <v>73.287521999999996</v>
      </c>
      <c r="AE44" s="15">
        <v>39.697407750000004</v>
      </c>
    </row>
    <row r="45" spans="3:34" ht="14.4" hidden="1">
      <c r="C45" s="62" t="s">
        <v>75</v>
      </c>
      <c r="D45" s="63"/>
      <c r="E45" s="63"/>
      <c r="F45" s="64"/>
      <c r="G45" s="65">
        <v>1.1000000000000001</v>
      </c>
      <c r="H45" s="5"/>
      <c r="I45" s="60">
        <v>5</v>
      </c>
      <c r="J45" s="9">
        <v>803.66430375000004</v>
      </c>
      <c r="K45" s="10">
        <v>1106.2529362499999</v>
      </c>
      <c r="L45" s="11">
        <v>1253.38318875</v>
      </c>
      <c r="M45" s="5"/>
      <c r="N45" s="60">
        <v>5</v>
      </c>
      <c r="O45" s="9">
        <v>696.23145899999997</v>
      </c>
      <c r="P45" s="10">
        <v>997.01566387499997</v>
      </c>
      <c r="Q45" s="11">
        <v>1091.6787131250001</v>
      </c>
      <c r="R45" s="5"/>
      <c r="S45" s="61">
        <v>5</v>
      </c>
      <c r="T45" s="9">
        <v>158.78963100000001</v>
      </c>
      <c r="U45" s="10">
        <v>196.96021537500002</v>
      </c>
      <c r="V45" s="11">
        <v>91.609402500000016</v>
      </c>
      <c r="W45" s="5"/>
      <c r="X45" s="60">
        <v>5</v>
      </c>
      <c r="Y45" s="10">
        <v>178.63833487500003</v>
      </c>
      <c r="Z45" s="11">
        <v>195.43339200000003</v>
      </c>
      <c r="AA45" s="5"/>
      <c r="AB45" s="61">
        <v>5</v>
      </c>
      <c r="AC45" s="10">
        <v>62.699999999999996</v>
      </c>
      <c r="AD45" s="10">
        <v>85.50210899999999</v>
      </c>
      <c r="AE45" s="11">
        <v>44.277877875000009</v>
      </c>
    </row>
    <row r="46" spans="3:34" ht="14.4" hidden="1">
      <c r="C46" s="56" t="s">
        <v>76</v>
      </c>
      <c r="D46" s="57"/>
      <c r="E46" s="57"/>
      <c r="F46" s="58"/>
      <c r="G46" s="59">
        <v>1.1000000000000001</v>
      </c>
      <c r="H46" s="5"/>
      <c r="I46" s="60">
        <v>6</v>
      </c>
      <c r="J46" s="14">
        <v>817.5445162499999</v>
      </c>
      <c r="K46" s="13">
        <v>1134.0133612500001</v>
      </c>
      <c r="L46" s="15">
        <v>1300.57591125</v>
      </c>
      <c r="M46" s="5"/>
      <c r="N46" s="60">
        <v>6</v>
      </c>
      <c r="O46" s="14">
        <v>700.81192912500023</v>
      </c>
      <c r="P46" s="13">
        <v>1009.2302508750001</v>
      </c>
      <c r="Q46" s="15">
        <v>1114.5810637499999</v>
      </c>
      <c r="R46" s="5"/>
      <c r="S46" s="61">
        <v>6</v>
      </c>
      <c r="T46" s="14">
        <v>177.11151150000003</v>
      </c>
      <c r="U46" s="13">
        <v>218.33574262499999</v>
      </c>
      <c r="V46" s="66">
        <v>91.609402500000016</v>
      </c>
      <c r="W46" s="5"/>
      <c r="X46" s="60">
        <v>6</v>
      </c>
      <c r="Y46" s="13">
        <v>187.79927512500001</v>
      </c>
      <c r="Z46" s="15">
        <v>206.121155625</v>
      </c>
      <c r="AA46" s="5"/>
      <c r="AB46" s="61">
        <v>6</v>
      </c>
      <c r="AC46" s="13">
        <v>71.06</v>
      </c>
      <c r="AD46" s="13">
        <v>97.716696000000013</v>
      </c>
      <c r="AE46" s="15">
        <v>48.858348000000007</v>
      </c>
    </row>
    <row r="47" spans="3:34" ht="14.4" hidden="1">
      <c r="C47" s="180" t="s">
        <v>77</v>
      </c>
      <c r="D47" s="63"/>
      <c r="E47" s="63"/>
      <c r="F47" s="64"/>
      <c r="G47" s="65">
        <v>1.26</v>
      </c>
      <c r="H47" s="5"/>
      <c r="I47" s="60">
        <v>7</v>
      </c>
      <c r="J47" s="9">
        <v>831.4247287500001</v>
      </c>
      <c r="K47" s="10">
        <v>1160.385765</v>
      </c>
      <c r="L47" s="11">
        <v>1350.5446762500001</v>
      </c>
      <c r="M47" s="5"/>
      <c r="N47" s="60">
        <v>7</v>
      </c>
      <c r="O47" s="9">
        <v>705.39239924999993</v>
      </c>
      <c r="P47" s="10">
        <v>1021.4448378750001</v>
      </c>
      <c r="Q47" s="11">
        <v>1139.01023775</v>
      </c>
      <c r="R47" s="5"/>
      <c r="S47" s="61">
        <v>7</v>
      </c>
      <c r="T47" s="9">
        <v>193.90656862500001</v>
      </c>
      <c r="U47" s="10">
        <v>238.18444650000004</v>
      </c>
      <c r="V47" s="11">
        <v>91.609402500000016</v>
      </c>
      <c r="W47" s="5"/>
      <c r="X47" s="60">
        <v>7</v>
      </c>
      <c r="Y47" s="10">
        <v>196.96021537500002</v>
      </c>
      <c r="Z47" s="11">
        <v>216.80891925</v>
      </c>
      <c r="AA47" s="5"/>
      <c r="AB47" s="61">
        <v>7</v>
      </c>
      <c r="AC47" s="10">
        <v>79.419999999999987</v>
      </c>
      <c r="AD47" s="10">
        <v>109.93128299999999</v>
      </c>
      <c r="AE47" s="11">
        <v>53.438818125000004</v>
      </c>
    </row>
    <row r="48" spans="3:34" ht="14.4" hidden="1">
      <c r="C48" s="56" t="s">
        <v>78</v>
      </c>
      <c r="D48" s="57"/>
      <c r="E48" s="57"/>
      <c r="F48" s="58"/>
      <c r="G48" s="59">
        <v>1.35</v>
      </c>
      <c r="H48" s="5"/>
      <c r="I48" s="60">
        <v>8</v>
      </c>
      <c r="J48" s="14">
        <v>848.08098375000009</v>
      </c>
      <c r="K48" s="13">
        <v>1189.53421125</v>
      </c>
      <c r="L48" s="15">
        <v>1399.1254200000001</v>
      </c>
      <c r="M48" s="5"/>
      <c r="N48" s="60">
        <v>8</v>
      </c>
      <c r="O48" s="14">
        <v>711.49969275000012</v>
      </c>
      <c r="P48" s="13">
        <v>1035.1862482500001</v>
      </c>
      <c r="Q48" s="15">
        <v>1161.912588375</v>
      </c>
      <c r="R48" s="5"/>
      <c r="S48" s="61">
        <v>8</v>
      </c>
      <c r="T48" s="14">
        <v>210.70162575000003</v>
      </c>
      <c r="U48" s="13">
        <v>259.55997374999998</v>
      </c>
      <c r="V48" s="66">
        <v>91.609402500000016</v>
      </c>
      <c r="W48" s="5"/>
      <c r="X48" s="60">
        <v>8</v>
      </c>
      <c r="Y48" s="13">
        <v>206.121155625</v>
      </c>
      <c r="Z48" s="15">
        <v>229.02350624999997</v>
      </c>
      <c r="AA48" s="5"/>
      <c r="AB48" s="61">
        <v>8</v>
      </c>
      <c r="AC48" s="13">
        <v>87.78</v>
      </c>
      <c r="AD48" s="13">
        <v>122.14587</v>
      </c>
      <c r="AE48" s="15">
        <v>56.492464875000003</v>
      </c>
    </row>
    <row r="49" spans="2:31" ht="14.4" hidden="1">
      <c r="C49" s="56" t="s">
        <v>79</v>
      </c>
      <c r="D49" s="63"/>
      <c r="E49" s="63"/>
      <c r="F49" s="64"/>
      <c r="G49" s="65">
        <v>2</v>
      </c>
      <c r="H49" s="5"/>
      <c r="I49" s="60">
        <v>9</v>
      </c>
      <c r="J49" s="9">
        <v>861.96119624999994</v>
      </c>
      <c r="K49" s="10">
        <v>1215.9066150000001</v>
      </c>
      <c r="L49" s="11">
        <v>1447.7061637500001</v>
      </c>
      <c r="M49" s="5"/>
      <c r="N49" s="60">
        <v>9</v>
      </c>
      <c r="O49" s="9">
        <v>716.08016287500016</v>
      </c>
      <c r="P49" s="10">
        <v>1047.40083525</v>
      </c>
      <c r="Q49" s="11">
        <v>1184.8149390000001</v>
      </c>
      <c r="R49" s="5"/>
      <c r="S49" s="61">
        <v>9</v>
      </c>
      <c r="T49" s="9">
        <v>229.02350624999997</v>
      </c>
      <c r="U49" s="10">
        <v>279.408677625</v>
      </c>
      <c r="V49" s="11">
        <v>91.609402500000016</v>
      </c>
      <c r="W49" s="5"/>
      <c r="X49" s="60">
        <v>9</v>
      </c>
      <c r="Y49" s="10">
        <v>215.28209587500001</v>
      </c>
      <c r="Z49" s="11">
        <v>239.711269875</v>
      </c>
      <c r="AA49" s="5"/>
      <c r="AB49" s="61">
        <v>9</v>
      </c>
      <c r="AC49" s="10">
        <v>96.139999999999986</v>
      </c>
      <c r="AD49" s="10">
        <v>134.36045700000003</v>
      </c>
      <c r="AE49" s="11">
        <v>61.072935000000001</v>
      </c>
    </row>
    <row r="50" spans="2:31" ht="14.4" hidden="1">
      <c r="C50" s="181" t="s">
        <v>80</v>
      </c>
      <c r="D50" s="57"/>
      <c r="E50" s="57"/>
      <c r="F50" s="58"/>
      <c r="G50" s="59">
        <v>2.2000000000000002</v>
      </c>
      <c r="H50" s="5"/>
      <c r="I50" s="60">
        <v>10</v>
      </c>
      <c r="J50" s="14">
        <v>878.61745124999993</v>
      </c>
      <c r="K50" s="13">
        <v>1243.66704</v>
      </c>
      <c r="L50" s="15">
        <v>1497.6749287499999</v>
      </c>
      <c r="M50" s="5"/>
      <c r="N50" s="60">
        <v>10</v>
      </c>
      <c r="O50" s="14">
        <v>722.18745637500012</v>
      </c>
      <c r="P50" s="13">
        <v>1059.6154222500002</v>
      </c>
      <c r="Q50" s="15">
        <v>1209.2441130000002</v>
      </c>
      <c r="R50" s="5"/>
      <c r="S50" s="61">
        <v>10</v>
      </c>
      <c r="T50" s="14">
        <v>245.81856337500002</v>
      </c>
      <c r="U50" s="13">
        <v>300.78420487500006</v>
      </c>
      <c r="V50" s="66">
        <v>91.609402500000016</v>
      </c>
      <c r="W50" s="5"/>
      <c r="X50" s="60">
        <v>10</v>
      </c>
      <c r="Y50" s="13">
        <v>224.44303612499999</v>
      </c>
      <c r="Z50" s="15">
        <v>250.39903350000003</v>
      </c>
      <c r="AA50" s="81" t="s">
        <v>35</v>
      </c>
      <c r="AB50" s="61">
        <v>10</v>
      </c>
      <c r="AC50" s="13">
        <v>104.5</v>
      </c>
      <c r="AD50" s="13">
        <v>146.57504399999999</v>
      </c>
      <c r="AE50" s="15">
        <v>65.653405124999992</v>
      </c>
    </row>
    <row r="51" spans="2:31" ht="14.4" hidden="1">
      <c r="C51" s="56" t="s">
        <v>81</v>
      </c>
      <c r="D51" s="63"/>
      <c r="E51" s="63"/>
      <c r="F51" s="64"/>
      <c r="G51" s="65">
        <v>2.4</v>
      </c>
      <c r="H51" s="5"/>
      <c r="I51" s="60">
        <v>11</v>
      </c>
      <c r="J51" s="22">
        <v>892.4976637499999</v>
      </c>
      <c r="K51" s="10">
        <v>1271.427465</v>
      </c>
      <c r="L51" s="11">
        <v>1544.8676512499999</v>
      </c>
      <c r="M51" s="5"/>
      <c r="N51" s="60">
        <v>11</v>
      </c>
      <c r="O51" s="22">
        <v>726.76792650000016</v>
      </c>
      <c r="P51" s="10">
        <v>1073.3568326249999</v>
      </c>
      <c r="Q51" s="11">
        <v>1232.146463625</v>
      </c>
      <c r="R51" s="5"/>
      <c r="S51" s="61">
        <v>11</v>
      </c>
      <c r="T51" s="9">
        <v>262.61362049999997</v>
      </c>
      <c r="U51" s="10">
        <v>320.63290874999996</v>
      </c>
      <c r="V51" s="11">
        <v>91.609402500000016</v>
      </c>
      <c r="W51" s="5"/>
      <c r="X51" s="60">
        <v>11</v>
      </c>
      <c r="Y51" s="10">
        <v>233.60397637500003</v>
      </c>
      <c r="Z51" s="11">
        <v>262.61362049999997</v>
      </c>
      <c r="AA51" s="5"/>
      <c r="AB51" s="61">
        <v>11</v>
      </c>
      <c r="AC51" s="10">
        <v>112.85999999999999</v>
      </c>
      <c r="AD51" s="10">
        <v>160.31645437499998</v>
      </c>
      <c r="AE51" s="11">
        <v>70.233875249999997</v>
      </c>
    </row>
    <row r="52" spans="2:31" ht="14.4" hidden="1">
      <c r="B52" s="585">
        <v>2</v>
      </c>
      <c r="C52" s="181" t="s">
        <v>82</v>
      </c>
      <c r="D52" s="57"/>
      <c r="E52" s="57"/>
      <c r="F52" s="58"/>
      <c r="G52" s="59">
        <v>2.5</v>
      </c>
      <c r="H52" s="5"/>
      <c r="I52" s="60">
        <v>12</v>
      </c>
      <c r="J52" s="22">
        <v>907.76589750000005</v>
      </c>
      <c r="K52" s="13">
        <v>1299.1878900000002</v>
      </c>
      <c r="L52" s="15">
        <v>1593.4483950000001</v>
      </c>
      <c r="M52" s="5"/>
      <c r="N52" s="60">
        <v>12</v>
      </c>
      <c r="O52" s="22">
        <v>732.87522000000013</v>
      </c>
      <c r="P52" s="13">
        <v>1085.5714196250003</v>
      </c>
      <c r="Q52" s="15">
        <v>1255.0488142500001</v>
      </c>
      <c r="R52" s="5"/>
      <c r="S52" s="61">
        <v>12</v>
      </c>
      <c r="T52" s="14">
        <v>280.93550099999999</v>
      </c>
      <c r="U52" s="13">
        <v>342.00843599999996</v>
      </c>
      <c r="V52" s="66">
        <v>91.609402500000016</v>
      </c>
      <c r="W52" s="5"/>
      <c r="X52" s="60">
        <v>12</v>
      </c>
      <c r="Y52" s="13">
        <v>242.76491662500004</v>
      </c>
      <c r="Z52" s="15">
        <v>273.30138412500003</v>
      </c>
      <c r="AA52" s="5"/>
      <c r="AB52" s="61">
        <v>12</v>
      </c>
      <c r="AC52" s="13">
        <v>121.22</v>
      </c>
      <c r="AD52" s="13">
        <v>172.531041375</v>
      </c>
      <c r="AE52" s="15">
        <v>73.287521999999996</v>
      </c>
    </row>
    <row r="53" spans="2:31" ht="14.4" hidden="1">
      <c r="B53" s="585"/>
      <c r="C53" s="56" t="s">
        <v>83</v>
      </c>
      <c r="D53" s="63"/>
      <c r="E53" s="63"/>
      <c r="F53" s="64"/>
      <c r="G53" s="65">
        <v>2.5499999999999998</v>
      </c>
      <c r="H53" s="5"/>
      <c r="I53" s="60">
        <v>13</v>
      </c>
      <c r="J53" s="22">
        <v>923.03413124999997</v>
      </c>
      <c r="K53" s="10">
        <v>1325.5602937499998</v>
      </c>
      <c r="L53" s="11">
        <v>1643.41716</v>
      </c>
      <c r="M53" s="5"/>
      <c r="N53" s="60">
        <v>13</v>
      </c>
      <c r="O53" s="22">
        <v>737.45569012500016</v>
      </c>
      <c r="P53" s="10">
        <v>1097.7860066250003</v>
      </c>
      <c r="Q53" s="11">
        <v>1279.4779882500002</v>
      </c>
      <c r="R53" s="5"/>
      <c r="S53" s="61">
        <v>13</v>
      </c>
      <c r="T53" s="9">
        <v>297.73055812500007</v>
      </c>
      <c r="U53" s="10">
        <v>361.85713987500009</v>
      </c>
      <c r="V53" s="11">
        <v>91.609402500000016</v>
      </c>
      <c r="W53" s="5"/>
      <c r="X53" s="60">
        <v>13</v>
      </c>
      <c r="Y53" s="10">
        <v>251.92585687499999</v>
      </c>
      <c r="Z53" s="11">
        <v>285.51597112500002</v>
      </c>
      <c r="AA53" s="5"/>
      <c r="AB53" s="61">
        <v>13</v>
      </c>
      <c r="AC53" s="10">
        <v>129.57999999999998</v>
      </c>
      <c r="AD53" s="10">
        <v>184.74562837500002</v>
      </c>
      <c r="AE53" s="11">
        <v>77.867992125000015</v>
      </c>
    </row>
    <row r="54" spans="2:31" ht="14.4" hidden="1">
      <c r="B54" s="585"/>
      <c r="C54" s="181" t="s">
        <v>84</v>
      </c>
      <c r="D54" s="63"/>
      <c r="E54" s="63"/>
      <c r="F54" s="64"/>
      <c r="G54" s="65">
        <v>2.65</v>
      </c>
      <c r="H54" s="5"/>
      <c r="I54" s="60">
        <v>14</v>
      </c>
      <c r="J54" s="25">
        <v>938.30236500000001</v>
      </c>
      <c r="K54" s="13">
        <v>1354.7087399999998</v>
      </c>
      <c r="L54" s="15">
        <v>1691.99790375</v>
      </c>
      <c r="M54" s="5"/>
      <c r="N54" s="60">
        <v>14</v>
      </c>
      <c r="O54" s="25">
        <v>743.56298362500002</v>
      </c>
      <c r="P54" s="13">
        <v>1111.527417</v>
      </c>
      <c r="Q54" s="15">
        <v>1302.3803388750002</v>
      </c>
      <c r="R54" s="5"/>
      <c r="S54" s="61">
        <v>14</v>
      </c>
      <c r="T54" s="14">
        <v>316.05243862500004</v>
      </c>
      <c r="U54" s="13">
        <v>383.23266712500003</v>
      </c>
      <c r="V54" s="66">
        <v>91.609402500000016</v>
      </c>
      <c r="W54" s="5"/>
      <c r="X54" s="60">
        <v>14</v>
      </c>
      <c r="Y54" s="13">
        <v>261.08679712500003</v>
      </c>
      <c r="Z54" s="15">
        <v>296.20373475000002</v>
      </c>
      <c r="AA54" s="67"/>
      <c r="AB54" s="61">
        <v>14</v>
      </c>
      <c r="AC54" s="13">
        <v>137.94</v>
      </c>
      <c r="AD54" s="13">
        <v>196.96021537500002</v>
      </c>
      <c r="AE54" s="15">
        <v>82.448462250000006</v>
      </c>
    </row>
    <row r="55" spans="2:31" ht="14.4" hidden="1">
      <c r="C55" s="56" t="s">
        <v>85</v>
      </c>
      <c r="D55" s="57"/>
      <c r="E55" s="57"/>
      <c r="F55" s="58"/>
      <c r="G55" s="59">
        <v>2.65</v>
      </c>
      <c r="H55" s="5"/>
      <c r="I55" s="60">
        <v>15</v>
      </c>
      <c r="J55" s="22">
        <v>952.18257749999998</v>
      </c>
      <c r="K55" s="10">
        <v>1381.0811437499999</v>
      </c>
      <c r="L55" s="11">
        <v>1740.5786475</v>
      </c>
      <c r="M55" s="5"/>
      <c r="N55" s="60">
        <v>15</v>
      </c>
      <c r="O55" s="22">
        <v>748.14345375000005</v>
      </c>
      <c r="P55" s="10">
        <v>1123.742004</v>
      </c>
      <c r="Q55" s="11">
        <v>1325.2826895000001</v>
      </c>
      <c r="R55" s="5"/>
      <c r="S55" s="61">
        <v>15</v>
      </c>
      <c r="T55" s="9">
        <v>332.84749575000001</v>
      </c>
      <c r="U55" s="10">
        <v>404.60819437499998</v>
      </c>
      <c r="V55" s="11">
        <v>91.609402500000016</v>
      </c>
      <c r="W55" s="5"/>
      <c r="X55" s="60">
        <v>15</v>
      </c>
      <c r="Y55" s="10">
        <v>270.24773737499999</v>
      </c>
      <c r="Z55" s="11">
        <v>306.89149837500003</v>
      </c>
      <c r="AA55" s="5"/>
      <c r="AB55" s="61">
        <v>15</v>
      </c>
      <c r="AC55" s="10">
        <v>146.29999999999998</v>
      </c>
      <c r="AD55" s="10">
        <v>209.17480237500001</v>
      </c>
      <c r="AE55" s="11">
        <v>87.028932374999997</v>
      </c>
    </row>
    <row r="56" spans="2:31" ht="14.4" hidden="1">
      <c r="C56" s="181" t="s">
        <v>86</v>
      </c>
      <c r="D56" s="63"/>
      <c r="E56" s="63"/>
      <c r="F56" s="64"/>
      <c r="G56" s="65">
        <v>4.2</v>
      </c>
      <c r="H56" s="5"/>
      <c r="I56" s="60">
        <v>16</v>
      </c>
      <c r="J56" s="25">
        <v>967.4508112499999</v>
      </c>
      <c r="K56" s="13">
        <v>1408.8415687499999</v>
      </c>
      <c r="L56" s="15">
        <v>1789.1593912499998</v>
      </c>
      <c r="M56" s="5"/>
      <c r="N56" s="60">
        <v>16</v>
      </c>
      <c r="O56" s="25">
        <v>752.72392387499997</v>
      </c>
      <c r="P56" s="13">
        <v>1135.9565910000001</v>
      </c>
      <c r="Q56" s="15">
        <v>1349.7118635000002</v>
      </c>
      <c r="R56" s="5"/>
      <c r="S56" s="61">
        <v>16</v>
      </c>
      <c r="T56" s="14">
        <v>351.16937625000003</v>
      </c>
      <c r="U56" s="13">
        <v>424.45689825000011</v>
      </c>
      <c r="V56" s="66">
        <v>91.609402500000016</v>
      </c>
      <c r="W56" s="5"/>
      <c r="X56" s="60">
        <v>16</v>
      </c>
      <c r="Y56" s="13">
        <v>279.408677625</v>
      </c>
      <c r="Z56" s="15">
        <v>319.10608537500002</v>
      </c>
      <c r="AA56" s="5"/>
      <c r="AB56" s="61">
        <v>16</v>
      </c>
      <c r="AC56" s="13">
        <v>154.66</v>
      </c>
      <c r="AD56" s="13">
        <v>221.38938937500004</v>
      </c>
      <c r="AE56" s="15">
        <v>90.082579125000009</v>
      </c>
    </row>
    <row r="57" spans="2:31" ht="14.4" hidden="1">
      <c r="C57" s="68" t="s">
        <v>87</v>
      </c>
      <c r="D57" s="57"/>
      <c r="E57" s="57"/>
      <c r="F57" s="58"/>
      <c r="G57" s="59">
        <v>4.5999999999999996</v>
      </c>
      <c r="H57" s="5"/>
      <c r="I57" s="60">
        <v>17</v>
      </c>
      <c r="J57" s="22">
        <v>982.71904499999994</v>
      </c>
      <c r="K57" s="10">
        <v>1436.60199375</v>
      </c>
      <c r="L57" s="11">
        <v>1837.740135</v>
      </c>
      <c r="M57" s="5"/>
      <c r="N57" s="60">
        <v>17</v>
      </c>
      <c r="O57" s="22">
        <v>758.83121737500005</v>
      </c>
      <c r="P57" s="10">
        <v>1149.6980013750001</v>
      </c>
      <c r="Q57" s="11">
        <v>1372.614214125</v>
      </c>
      <c r="R57" s="5"/>
      <c r="S57" s="61">
        <v>17</v>
      </c>
      <c r="T57" s="9">
        <v>367.964433375</v>
      </c>
      <c r="U57" s="10">
        <v>445.83242550000006</v>
      </c>
      <c r="V57" s="11">
        <v>91.609402500000016</v>
      </c>
      <c r="W57" s="5"/>
      <c r="X57" s="60">
        <v>17</v>
      </c>
      <c r="Y57" s="10">
        <v>290.09644125</v>
      </c>
      <c r="Z57" s="11">
        <v>329.79384900000002</v>
      </c>
      <c r="AA57" s="5"/>
      <c r="AB57" s="61">
        <v>17</v>
      </c>
      <c r="AC57" s="10">
        <v>163.01999999999998</v>
      </c>
      <c r="AD57" s="10">
        <v>233.60397637500003</v>
      </c>
      <c r="AE57" s="11">
        <v>94.66304925</v>
      </c>
    </row>
    <row r="58" spans="2:31" ht="14.4" hidden="1">
      <c r="C58" s="68" t="s">
        <v>88</v>
      </c>
      <c r="D58" s="63"/>
      <c r="E58" s="63"/>
      <c r="F58" s="64"/>
      <c r="G58" s="65">
        <v>6</v>
      </c>
      <c r="H58" s="5"/>
      <c r="I58" s="60">
        <v>18</v>
      </c>
      <c r="J58" s="25">
        <v>997.98727875000009</v>
      </c>
      <c r="K58" s="13">
        <v>1464.36241875</v>
      </c>
      <c r="L58" s="15">
        <v>1887.7088999999999</v>
      </c>
      <c r="M58" s="5"/>
      <c r="N58" s="60">
        <v>18</v>
      </c>
      <c r="O58" s="25">
        <v>763.41168749999986</v>
      </c>
      <c r="P58" s="13">
        <v>1161.912588375</v>
      </c>
      <c r="Q58" s="15">
        <v>1397.0433881250001</v>
      </c>
      <c r="R58" s="5"/>
      <c r="S58" s="61">
        <v>18</v>
      </c>
      <c r="T58" s="14">
        <v>384.75949050000008</v>
      </c>
      <c r="U58" s="13">
        <v>465.68112937500001</v>
      </c>
      <c r="V58" s="66">
        <v>91.609402500000016</v>
      </c>
      <c r="W58" s="5"/>
      <c r="X58" s="60">
        <v>18</v>
      </c>
      <c r="Y58" s="13">
        <v>299.25738150000006</v>
      </c>
      <c r="Z58" s="15">
        <v>340.48161262500003</v>
      </c>
      <c r="AA58" s="5"/>
      <c r="AB58" s="61">
        <v>18</v>
      </c>
      <c r="AC58" s="13">
        <v>171.38</v>
      </c>
      <c r="AD58" s="13">
        <v>245.81856337500002</v>
      </c>
      <c r="AE58" s="15">
        <v>99.243519374999991</v>
      </c>
    </row>
    <row r="59" spans="2:31" ht="14.4" hidden="1">
      <c r="C59" s="68"/>
      <c r="D59" s="69"/>
      <c r="E59" s="69"/>
      <c r="F59" s="70"/>
      <c r="G59" s="71"/>
      <c r="H59" s="5"/>
      <c r="I59" s="60">
        <v>19</v>
      </c>
      <c r="J59" s="22">
        <v>1013.2555125</v>
      </c>
      <c r="K59" s="21">
        <v>1492.1228437499997</v>
      </c>
      <c r="L59" s="11">
        <v>1936.2896437499999</v>
      </c>
      <c r="M59" s="5"/>
      <c r="N59" s="60">
        <v>19</v>
      </c>
      <c r="O59" s="22">
        <v>769.51898100000017</v>
      </c>
      <c r="P59" s="21">
        <v>1175.6539987499998</v>
      </c>
      <c r="Q59" s="11">
        <v>1419.9457387500001</v>
      </c>
      <c r="R59" s="5"/>
      <c r="S59" s="61">
        <v>19</v>
      </c>
      <c r="T59" s="9">
        <v>403.08137099999993</v>
      </c>
      <c r="U59" s="10">
        <v>487.05665662499996</v>
      </c>
      <c r="V59" s="11">
        <v>91.609402500000016</v>
      </c>
      <c r="W59" s="5"/>
      <c r="X59" s="60">
        <v>19</v>
      </c>
      <c r="Y59" s="10">
        <v>308.41832175000008</v>
      </c>
      <c r="Z59" s="11">
        <v>352.69619962499996</v>
      </c>
      <c r="AA59" s="5"/>
      <c r="AB59" s="61">
        <v>19</v>
      </c>
      <c r="AC59" s="10">
        <v>179.73999999999998</v>
      </c>
      <c r="AD59" s="10">
        <v>258.03315037499999</v>
      </c>
      <c r="AE59" s="11">
        <v>103.82398950000001</v>
      </c>
    </row>
    <row r="60" spans="2:31" ht="14.4" hidden="1">
      <c r="C60" s="592" t="s">
        <v>36</v>
      </c>
      <c r="D60" s="593"/>
      <c r="E60" s="593"/>
      <c r="F60" s="593"/>
      <c r="G60" s="72"/>
      <c r="H60" s="5"/>
      <c r="I60" s="60">
        <v>20</v>
      </c>
      <c r="J60" s="25">
        <v>1027.1357249999999</v>
      </c>
      <c r="K60" s="24">
        <v>1519.8832687500001</v>
      </c>
      <c r="L60" s="15">
        <v>1984.8703874999999</v>
      </c>
      <c r="M60" s="5"/>
      <c r="N60" s="60">
        <v>20</v>
      </c>
      <c r="O60" s="25">
        <v>774.09945112499997</v>
      </c>
      <c r="P60" s="24">
        <v>1187.86858575</v>
      </c>
      <c r="Q60" s="15">
        <v>1442.848089375</v>
      </c>
      <c r="R60" s="5"/>
      <c r="S60" s="61">
        <v>20</v>
      </c>
      <c r="T60" s="14">
        <v>419.87642812500002</v>
      </c>
      <c r="U60" s="13">
        <v>508.43218387500008</v>
      </c>
      <c r="V60" s="66">
        <v>91.609402500000016</v>
      </c>
      <c r="W60" s="5"/>
      <c r="X60" s="60">
        <v>20</v>
      </c>
      <c r="Y60" s="13">
        <v>317.57926200000003</v>
      </c>
      <c r="Z60" s="15">
        <v>363.38396325000008</v>
      </c>
      <c r="AA60" s="5"/>
      <c r="AB60" s="61">
        <v>20</v>
      </c>
      <c r="AC60" s="13">
        <v>188.1</v>
      </c>
      <c r="AD60" s="13">
        <v>270.24773737499999</v>
      </c>
      <c r="AE60" s="15">
        <v>106.87763625000001</v>
      </c>
    </row>
    <row r="61" spans="2:31" ht="14.4" hidden="1">
      <c r="C61" s="532" t="s">
        <v>130</v>
      </c>
      <c r="D61" s="532"/>
      <c r="E61" s="532"/>
      <c r="F61" s="532"/>
      <c r="G61" s="532"/>
      <c r="H61" s="5"/>
      <c r="I61" s="60">
        <v>21</v>
      </c>
      <c r="J61" s="22">
        <v>1043.79198</v>
      </c>
      <c r="K61" s="21">
        <v>1546.2556724999999</v>
      </c>
      <c r="L61" s="11">
        <v>2034.8391524999997</v>
      </c>
      <c r="M61" s="5"/>
      <c r="N61" s="60">
        <v>21</v>
      </c>
      <c r="O61" s="22">
        <v>780.20674462500017</v>
      </c>
      <c r="P61" s="21">
        <v>1200.0831727500004</v>
      </c>
      <c r="Q61" s="11">
        <v>1467.2772633750001</v>
      </c>
      <c r="R61" s="5"/>
      <c r="S61" s="61">
        <v>21</v>
      </c>
      <c r="T61" s="9">
        <v>438.19830862500004</v>
      </c>
      <c r="U61" s="10">
        <v>528.28088775000003</v>
      </c>
      <c r="V61" s="11">
        <v>91.609402500000016</v>
      </c>
      <c r="W61" s="5"/>
      <c r="X61" s="60">
        <v>21</v>
      </c>
      <c r="Y61" s="10">
        <v>326.74020225000004</v>
      </c>
      <c r="Z61" s="11">
        <v>375.59855025000002</v>
      </c>
      <c r="AA61" s="5"/>
      <c r="AB61" s="61">
        <v>21</v>
      </c>
      <c r="AC61" s="10">
        <v>196.45999999999998</v>
      </c>
      <c r="AD61" s="10">
        <v>283.98914775000003</v>
      </c>
      <c r="AE61" s="11">
        <v>111.45810637500001</v>
      </c>
    </row>
    <row r="62" spans="2:31" ht="14.4" hidden="1">
      <c r="C62" s="532"/>
      <c r="D62" s="532"/>
      <c r="E62" s="532"/>
      <c r="F62" s="532"/>
      <c r="G62" s="532"/>
      <c r="H62" s="5"/>
      <c r="I62" s="60">
        <v>22</v>
      </c>
      <c r="J62" s="25">
        <v>1057.6721924999999</v>
      </c>
      <c r="K62" s="24">
        <v>1575.40411875</v>
      </c>
      <c r="L62" s="15">
        <v>2082.0318749999997</v>
      </c>
      <c r="M62" s="5"/>
      <c r="N62" s="60">
        <v>22</v>
      </c>
      <c r="O62" s="25">
        <v>784.78721475000009</v>
      </c>
      <c r="P62" s="24">
        <v>1213.8245831249999</v>
      </c>
      <c r="Q62" s="15">
        <v>1490.1796139999999</v>
      </c>
      <c r="R62" s="5"/>
      <c r="S62" s="61">
        <v>22</v>
      </c>
      <c r="T62" s="14">
        <v>454.99336575000001</v>
      </c>
      <c r="U62" s="13">
        <v>549.65641499999992</v>
      </c>
      <c r="V62" s="66">
        <v>91.609402500000016</v>
      </c>
      <c r="W62" s="5"/>
      <c r="X62" s="60">
        <v>22</v>
      </c>
      <c r="Y62" s="13">
        <v>335.90114249999999</v>
      </c>
      <c r="Z62" s="15">
        <v>386.28631387500008</v>
      </c>
      <c r="AA62" s="5"/>
      <c r="AB62" s="61">
        <v>22</v>
      </c>
      <c r="AC62" s="13">
        <v>204.82</v>
      </c>
      <c r="AD62" s="13">
        <v>296.20373475000002</v>
      </c>
      <c r="AE62" s="15">
        <v>116.0385765</v>
      </c>
    </row>
    <row r="63" spans="2:31" ht="14.4" hidden="1">
      <c r="C63" s="73"/>
      <c r="D63" s="5"/>
      <c r="E63" s="5"/>
      <c r="F63" s="5"/>
      <c r="G63" s="5"/>
      <c r="H63" s="5"/>
      <c r="I63" s="60">
        <v>23</v>
      </c>
      <c r="J63" s="22">
        <v>1074.3284475</v>
      </c>
      <c r="K63" s="21">
        <v>1601.7765225000001</v>
      </c>
      <c r="L63" s="11">
        <v>2130.6126187499999</v>
      </c>
      <c r="M63" s="5"/>
      <c r="N63" s="60">
        <v>23</v>
      </c>
      <c r="O63" s="22">
        <v>790.89450825000006</v>
      </c>
      <c r="P63" s="21">
        <v>1226.0391701250001</v>
      </c>
      <c r="Q63" s="11">
        <v>1513.081964625</v>
      </c>
      <c r="R63" s="5"/>
      <c r="S63" s="61">
        <v>23</v>
      </c>
      <c r="T63" s="9">
        <v>471.78842287499998</v>
      </c>
      <c r="U63" s="10">
        <v>569.50511887499999</v>
      </c>
      <c r="V63" s="11">
        <v>91.609402500000016</v>
      </c>
      <c r="W63" s="5"/>
      <c r="X63" s="60">
        <v>23</v>
      </c>
      <c r="Y63" s="10">
        <v>345.06208275</v>
      </c>
      <c r="Z63" s="11">
        <v>396.97407749999996</v>
      </c>
      <c r="AA63" s="5"/>
      <c r="AB63" s="61">
        <v>23</v>
      </c>
      <c r="AC63" s="10">
        <v>213.17999999999998</v>
      </c>
      <c r="AD63" s="10">
        <v>308.41832175000008</v>
      </c>
      <c r="AE63" s="11">
        <v>120.61904662500001</v>
      </c>
    </row>
    <row r="64" spans="2:31" ht="14.4" hidden="1">
      <c r="C64" s="73"/>
      <c r="D64" s="5"/>
      <c r="E64" s="5"/>
      <c r="F64" s="5"/>
      <c r="G64" s="5"/>
      <c r="H64" s="5"/>
      <c r="I64" s="60">
        <v>24</v>
      </c>
      <c r="J64" s="25">
        <v>1088.2086599999998</v>
      </c>
      <c r="K64" s="24">
        <v>1629.5369475</v>
      </c>
      <c r="L64" s="15">
        <v>2180.5813837500004</v>
      </c>
      <c r="M64" s="5"/>
      <c r="N64" s="60">
        <v>24</v>
      </c>
      <c r="O64" s="25">
        <v>795.47497837500009</v>
      </c>
      <c r="P64" s="24">
        <v>1238.2537571250002</v>
      </c>
      <c r="Q64" s="15">
        <v>1537.5111386250003</v>
      </c>
      <c r="R64" s="5"/>
      <c r="S64" s="61">
        <v>24</v>
      </c>
      <c r="T64" s="14">
        <v>490.11030337500006</v>
      </c>
      <c r="U64" s="13">
        <v>590.880646125</v>
      </c>
      <c r="V64" s="66">
        <v>91.609402500000016</v>
      </c>
      <c r="W64" s="5"/>
      <c r="X64" s="60">
        <v>24</v>
      </c>
      <c r="Y64" s="13">
        <v>354.22302300000007</v>
      </c>
      <c r="Z64" s="15">
        <v>409.18866450000007</v>
      </c>
      <c r="AA64" s="5"/>
      <c r="AB64" s="61">
        <v>24</v>
      </c>
      <c r="AC64" s="13">
        <v>221.54</v>
      </c>
      <c r="AD64" s="13">
        <v>320.63290874999996</v>
      </c>
      <c r="AE64" s="15">
        <v>123.67269337499999</v>
      </c>
    </row>
    <row r="65" spans="1:36" ht="15" hidden="1" thickBot="1">
      <c r="C65" s="5"/>
      <c r="D65" s="5"/>
      <c r="E65" s="5"/>
      <c r="F65" s="5"/>
      <c r="G65" s="5"/>
      <c r="H65" s="5"/>
      <c r="I65" s="74">
        <v>25</v>
      </c>
      <c r="J65" s="28">
        <v>1104.8649149999999</v>
      </c>
      <c r="K65" s="29">
        <v>1658.6853937499998</v>
      </c>
      <c r="L65" s="31">
        <v>2229.1621274999998</v>
      </c>
      <c r="M65" s="5"/>
      <c r="N65" s="74">
        <v>25</v>
      </c>
      <c r="O65" s="28">
        <v>801.58227187499995</v>
      </c>
      <c r="P65" s="29">
        <v>1251.9951675</v>
      </c>
      <c r="Q65" s="31">
        <v>1560.4134892500003</v>
      </c>
      <c r="R65" s="5"/>
      <c r="S65" s="75">
        <v>25</v>
      </c>
      <c r="T65" s="76">
        <v>506.90536050000003</v>
      </c>
      <c r="U65" s="77">
        <v>612.256173375</v>
      </c>
      <c r="V65" s="31">
        <v>91.609402500000016</v>
      </c>
      <c r="W65" s="5"/>
      <c r="X65" s="74">
        <v>25</v>
      </c>
      <c r="Y65" s="77">
        <v>363.38396325000008</v>
      </c>
      <c r="Z65" s="31">
        <v>419.87642812500002</v>
      </c>
      <c r="AA65" s="5"/>
      <c r="AB65" s="75">
        <v>25</v>
      </c>
      <c r="AC65" s="77">
        <v>229.89999999999998</v>
      </c>
      <c r="AD65" s="77">
        <v>332.84749575000001</v>
      </c>
      <c r="AE65" s="31">
        <v>128.2531635</v>
      </c>
    </row>
    <row r="66" spans="1:36" ht="14.4" hidden="1">
      <c r="C66" s="73"/>
      <c r="D66" s="5"/>
      <c r="E66" s="5"/>
      <c r="F66" s="5"/>
      <c r="G66" s="5"/>
      <c r="H66" s="5"/>
      <c r="I66" s="5"/>
      <c r="J66" s="547">
        <v>3</v>
      </c>
      <c r="K66" s="547"/>
      <c r="L66" s="547"/>
      <c r="M66" s="547"/>
      <c r="N66" s="547"/>
      <c r="O66" s="547"/>
      <c r="P66" s="547"/>
      <c r="Q66" s="5"/>
      <c r="R66" s="5"/>
      <c r="S66" s="5"/>
      <c r="T66" s="546">
        <v>4</v>
      </c>
      <c r="U66" s="546"/>
      <c r="V66" s="5"/>
      <c r="W66" s="5"/>
      <c r="X66" s="5"/>
      <c r="Y66" s="546">
        <v>5</v>
      </c>
      <c r="Z66" s="5"/>
      <c r="AA66" s="5"/>
      <c r="AB66" s="5"/>
      <c r="AC66" s="546">
        <v>6</v>
      </c>
      <c r="AD66" s="5"/>
    </row>
    <row r="67" spans="1:36" ht="16.2" hidden="1" customHeight="1">
      <c r="C67" s="73"/>
      <c r="D67" s="79"/>
      <c r="E67" s="79"/>
      <c r="F67" s="80"/>
      <c r="G67" s="5"/>
      <c r="H67" s="78"/>
      <c r="I67" s="78"/>
      <c r="J67" s="547"/>
      <c r="K67" s="547"/>
      <c r="L67" s="547"/>
      <c r="M67" s="547"/>
      <c r="N67" s="547"/>
      <c r="O67" s="547"/>
      <c r="P67" s="547"/>
      <c r="Q67" s="78"/>
      <c r="R67" s="78"/>
      <c r="S67" s="78"/>
      <c r="T67" s="547"/>
      <c r="U67" s="547"/>
      <c r="V67" s="78"/>
      <c r="W67" s="78"/>
      <c r="X67" s="78"/>
      <c r="Y67" s="547"/>
      <c r="Z67" s="5"/>
      <c r="AA67" s="5"/>
      <c r="AB67" s="5"/>
      <c r="AC67" s="547"/>
      <c r="AD67" s="5" t="s">
        <v>131</v>
      </c>
    </row>
    <row r="68" spans="1:36" ht="16.2" hidden="1" customHeight="1">
      <c r="A68" s="132"/>
      <c r="H68" s="5"/>
      <c r="I68" s="5"/>
      <c r="J68" s="547"/>
      <c r="K68" s="547"/>
      <c r="L68" s="547"/>
      <c r="M68" s="547"/>
      <c r="N68" s="547"/>
      <c r="O68" s="547"/>
      <c r="P68" s="547"/>
      <c r="Q68" s="5"/>
      <c r="R68" s="5"/>
      <c r="S68" s="5"/>
      <c r="T68" s="547"/>
      <c r="U68" s="547"/>
      <c r="V68" s="5"/>
      <c r="W68" s="5"/>
      <c r="X68" s="5"/>
      <c r="Y68" s="547"/>
      <c r="Z68" s="5"/>
      <c r="AA68" s="5"/>
      <c r="AB68" s="5"/>
      <c r="AC68" s="547"/>
      <c r="AD68" s="5"/>
      <c r="AF68" s="86"/>
    </row>
    <row r="69" spans="1:36" ht="16.2" customHeight="1">
      <c r="C69" s="90"/>
      <c r="D69" s="90"/>
      <c r="E69" s="90"/>
      <c r="F69" s="90"/>
      <c r="G69" s="90"/>
      <c r="H69" s="90"/>
      <c r="I69" s="90"/>
      <c r="J69" s="90"/>
      <c r="AE69" s="86"/>
    </row>
    <row r="70" spans="1:36" ht="21" customHeight="1">
      <c r="C70" s="533" t="s">
        <v>134</v>
      </c>
      <c r="D70" s="533"/>
      <c r="E70" s="533"/>
      <c r="F70" s="533"/>
      <c r="G70" s="533"/>
      <c r="H70" s="533"/>
      <c r="I70" s="90"/>
      <c r="J70" s="90"/>
      <c r="K70" s="90"/>
      <c r="L70" s="90"/>
      <c r="Q70" s="86"/>
      <c r="R70" s="86"/>
      <c r="S70" s="86"/>
      <c r="T70" s="86"/>
      <c r="U70" s="86"/>
      <c r="V70" s="534" t="s">
        <v>38</v>
      </c>
      <c r="W70" s="534"/>
      <c r="X70" s="534"/>
      <c r="Y70" s="534"/>
      <c r="Z70" s="534"/>
      <c r="AA70" s="534"/>
      <c r="AB70" s="86"/>
      <c r="AC70" s="5"/>
      <c r="AD70" s="584" t="s">
        <v>132</v>
      </c>
      <c r="AE70" s="584"/>
    </row>
    <row r="71" spans="1:36" ht="16.2" customHeight="1">
      <c r="C71" s="533"/>
      <c r="D71" s="533"/>
      <c r="E71" s="533"/>
      <c r="F71" s="533"/>
      <c r="G71" s="533"/>
      <c r="H71" s="533"/>
      <c r="I71" s="90"/>
      <c r="J71" s="90"/>
      <c r="K71" s="90"/>
      <c r="L71" s="90"/>
      <c r="Q71" s="86"/>
      <c r="R71" s="86"/>
      <c r="S71" s="86"/>
      <c r="T71" s="86"/>
      <c r="U71" s="86"/>
      <c r="V71" s="534"/>
      <c r="W71" s="534"/>
      <c r="X71" s="534"/>
      <c r="Y71" s="534"/>
      <c r="Z71" s="534"/>
      <c r="AA71" s="534"/>
      <c r="AB71" s="86"/>
      <c r="AC71" s="5"/>
      <c r="AD71" s="583" t="s">
        <v>133</v>
      </c>
      <c r="AE71" s="583"/>
    </row>
    <row r="72" spans="1:36" ht="16.2" customHeight="1">
      <c r="C72" s="533"/>
      <c r="D72" s="533"/>
      <c r="E72" s="533"/>
      <c r="F72" s="533"/>
      <c r="G72" s="533"/>
      <c r="H72" s="533"/>
      <c r="I72" s="90"/>
      <c r="J72" s="90"/>
      <c r="K72" s="90"/>
      <c r="L72" s="90"/>
      <c r="Q72" s="86"/>
      <c r="R72" s="86"/>
      <c r="S72" s="86"/>
      <c r="T72" s="86"/>
      <c r="U72" s="86"/>
      <c r="V72" s="534"/>
      <c r="W72" s="534"/>
      <c r="X72" s="534"/>
      <c r="Y72" s="534"/>
      <c r="Z72" s="534"/>
      <c r="AA72" s="534"/>
      <c r="AB72" s="86"/>
      <c r="AC72" s="5"/>
      <c r="AD72" s="5"/>
      <c r="AE72" s="89"/>
    </row>
    <row r="73" spans="1:36" ht="16.2" customHeight="1">
      <c r="C73" s="533"/>
      <c r="D73" s="533"/>
      <c r="E73" s="533"/>
      <c r="F73" s="533"/>
      <c r="G73" s="533"/>
      <c r="H73" s="533"/>
      <c r="I73" s="90"/>
      <c r="J73" s="90"/>
      <c r="K73" s="90"/>
      <c r="L73" s="90"/>
      <c r="Q73" s="5"/>
      <c r="R73" s="5"/>
      <c r="S73" s="5"/>
      <c r="T73" s="5"/>
      <c r="U73" s="5"/>
      <c r="V73" s="534"/>
      <c r="W73" s="534"/>
      <c r="X73" s="534"/>
      <c r="Y73" s="534"/>
      <c r="Z73" s="534"/>
      <c r="AA73" s="534"/>
      <c r="AB73" s="539" t="s">
        <v>51</v>
      </c>
      <c r="AC73" s="539"/>
      <c r="AD73" s="539"/>
      <c r="AE73" s="539"/>
    </row>
    <row r="74" spans="1:36" ht="16.2" customHeight="1">
      <c r="C74" s="535" t="s">
        <v>135</v>
      </c>
      <c r="D74" s="535"/>
      <c r="E74" s="535"/>
      <c r="F74" s="535"/>
      <c r="G74" s="535"/>
      <c r="H74" s="535"/>
      <c r="I74" s="90"/>
      <c r="J74" s="90"/>
      <c r="K74" s="90"/>
      <c r="L74" s="90"/>
      <c r="Q74" s="536"/>
      <c r="R74" s="537"/>
      <c r="S74" s="537"/>
      <c r="T74" s="537"/>
      <c r="U74" s="87"/>
      <c r="V74" s="534"/>
      <c r="W74" s="534"/>
      <c r="X74" s="534"/>
      <c r="Y74" s="534"/>
      <c r="Z74" s="534"/>
      <c r="AA74" s="534"/>
      <c r="AB74" s="539"/>
      <c r="AC74" s="539"/>
      <c r="AD74" s="539"/>
      <c r="AE74" s="539"/>
    </row>
    <row r="75" spans="1:36" ht="16.2" customHeight="1" thickBot="1">
      <c r="C75" s="535"/>
      <c r="D75" s="535"/>
      <c r="E75" s="535"/>
      <c r="F75" s="535"/>
      <c r="G75" s="535"/>
      <c r="H75" s="535"/>
      <c r="I75" s="249"/>
      <c r="J75" s="249"/>
      <c r="Q75" s="211"/>
      <c r="R75" s="87"/>
      <c r="S75" s="87"/>
      <c r="T75" s="87"/>
      <c r="U75" s="87"/>
      <c r="V75" s="87"/>
      <c r="W75" s="87"/>
      <c r="X75" s="87"/>
      <c r="Y75" s="87"/>
      <c r="Z75" s="87"/>
      <c r="AA75" s="538"/>
      <c r="AB75" s="538"/>
    </row>
    <row r="76" spans="1:36" ht="16.2" customHeight="1" thickBot="1">
      <c r="C76" s="249"/>
      <c r="D76" s="250"/>
      <c r="E76" s="250"/>
      <c r="F76" s="250"/>
      <c r="G76" s="250"/>
      <c r="H76" s="250"/>
      <c r="I76" s="250"/>
      <c r="J76" s="250"/>
      <c r="AC76" s="553" t="s">
        <v>141</v>
      </c>
      <c r="AD76" s="554"/>
      <c r="AE76" s="555"/>
      <c r="AG76" s="518" t="s">
        <v>98</v>
      </c>
      <c r="AH76" s="519"/>
      <c r="AI76" s="519"/>
      <c r="AJ76" s="520"/>
    </row>
    <row r="77" spans="1:36" ht="16.2" customHeight="1" thickBot="1">
      <c r="C77" s="251"/>
      <c r="D77" s="561" t="s">
        <v>2</v>
      </c>
      <c r="E77" s="562"/>
      <c r="F77" s="164">
        <v>4</v>
      </c>
      <c r="G77" s="165">
        <v>5</v>
      </c>
      <c r="H77" s="165">
        <v>6</v>
      </c>
      <c r="I77" s="165">
        <v>7</v>
      </c>
      <c r="J77" s="165">
        <v>8</v>
      </c>
      <c r="K77" s="165">
        <v>9</v>
      </c>
      <c r="L77" s="165">
        <v>10</v>
      </c>
      <c r="M77" s="165">
        <v>11</v>
      </c>
      <c r="N77" s="165">
        <v>12</v>
      </c>
      <c r="O77" s="165">
        <v>13</v>
      </c>
      <c r="P77" s="165">
        <v>14</v>
      </c>
      <c r="Q77" s="165">
        <v>15</v>
      </c>
      <c r="R77" s="165">
        <v>16</v>
      </c>
      <c r="S77" s="165">
        <v>17</v>
      </c>
      <c r="T77" s="165">
        <v>18</v>
      </c>
      <c r="U77" s="165">
        <v>19</v>
      </c>
      <c r="V77" s="165">
        <v>20</v>
      </c>
      <c r="W77" s="165">
        <v>21</v>
      </c>
      <c r="X77" s="165">
        <v>22</v>
      </c>
      <c r="Y77" s="165">
        <v>23</v>
      </c>
      <c r="Z77" s="165">
        <v>24</v>
      </c>
      <c r="AA77" s="166">
        <v>25</v>
      </c>
      <c r="AB77" s="5"/>
      <c r="AC77" s="556"/>
      <c r="AD77" s="557"/>
      <c r="AE77" s="558"/>
      <c r="AG77" s="521" t="s">
        <v>99</v>
      </c>
      <c r="AH77" s="522"/>
      <c r="AI77" s="522"/>
      <c r="AJ77" s="523"/>
    </row>
    <row r="78" spans="1:36" ht="16.2" customHeight="1" thickBot="1">
      <c r="D78" s="563"/>
      <c r="E78" s="564"/>
      <c r="F78" s="565" t="s">
        <v>25</v>
      </c>
      <c r="G78" s="566"/>
      <c r="H78" s="566"/>
      <c r="I78" s="566"/>
      <c r="J78" s="566"/>
      <c r="K78" s="566"/>
      <c r="L78" s="567"/>
      <c r="M78" s="568" t="s">
        <v>26</v>
      </c>
      <c r="N78" s="569"/>
      <c r="O78" s="569"/>
      <c r="P78" s="569"/>
      <c r="Q78" s="569"/>
      <c r="R78" s="569"/>
      <c r="S78" s="569"/>
      <c r="T78" s="570"/>
      <c r="U78" s="571" t="s">
        <v>52</v>
      </c>
      <c r="V78" s="572"/>
      <c r="W78" s="572"/>
      <c r="X78" s="572"/>
      <c r="Y78" s="572"/>
      <c r="Z78" s="572"/>
      <c r="AA78" s="573"/>
      <c r="AB78" s="5"/>
      <c r="AC78" s="97" t="s">
        <v>3</v>
      </c>
      <c r="AD78" s="559" t="s">
        <v>41</v>
      </c>
      <c r="AE78" s="560"/>
      <c r="AG78" s="524"/>
      <c r="AH78" s="522"/>
      <c r="AI78" s="522"/>
      <c r="AJ78" s="523"/>
    </row>
    <row r="79" spans="1:36" ht="20.100000000000001" customHeight="1" thickBot="1">
      <c r="D79" s="167"/>
      <c r="E79" s="168">
        <v>1</v>
      </c>
      <c r="F79" s="6">
        <f>SUM(E11*'MARK UP PAGE'!$C$15)</f>
        <v>198.48703874999998</v>
      </c>
      <c r="G79" s="6">
        <f>SUM(F11*'MARK UP PAGE'!$C$15)</f>
        <v>199.87505999999999</v>
      </c>
      <c r="H79" s="6">
        <f>SUM(G11*'MARK UP PAGE'!$C$15)</f>
        <v>201.26308124999997</v>
      </c>
      <c r="I79" s="6">
        <f>SUM(H11*'MARK UP PAGE'!$C$15)</f>
        <v>245.67976124999998</v>
      </c>
      <c r="J79" s="6">
        <f>SUM(I11*'MARK UP PAGE'!$C$15)</f>
        <v>247.06778249999999</v>
      </c>
      <c r="K79" s="6">
        <f>SUM(J11*'MARK UP PAGE'!$C$15)</f>
        <v>248.45580375</v>
      </c>
      <c r="L79" s="134">
        <f>SUM(K11*'MARK UP PAGE'!$C$15)</f>
        <v>292.87248375000001</v>
      </c>
      <c r="M79" s="8">
        <f>SUM(L11*'MARK UP PAGE'!$C$15)</f>
        <v>294.26050499999997</v>
      </c>
      <c r="N79" s="6">
        <f>SUM(M11*'MARK UP PAGE'!$C$15)</f>
        <v>295.64852624999992</v>
      </c>
      <c r="O79" s="6">
        <f>SUM(N11*'MARK UP PAGE'!$C$15)</f>
        <v>340.06520624999996</v>
      </c>
      <c r="P79" s="6">
        <f>SUM(O11*'MARK UP PAGE'!$C$15)</f>
        <v>341.45322749999997</v>
      </c>
      <c r="Q79" s="6">
        <f>SUM(P11*'MARK UP PAGE'!$C$15)</f>
        <v>342.84124874999998</v>
      </c>
      <c r="R79" s="6">
        <f>SUM(Q11*'MARK UP PAGE'!$C$15)</f>
        <v>387.25792874999996</v>
      </c>
      <c r="S79" s="193">
        <f>SUM(R11*'MARK UP PAGE'!$C$15)</f>
        <v>388.64595000000003</v>
      </c>
      <c r="T79" s="194">
        <f>SUM(S11*'MARK UP PAGE'!$C$15)</f>
        <v>390.03397125000004</v>
      </c>
      <c r="U79" s="136">
        <f>SUM(T11*'MARK UP PAGE'!$C$15)</f>
        <v>434.45065124999996</v>
      </c>
      <c r="V79" s="6">
        <f>SUM(U11*'MARK UP PAGE'!$C$15)</f>
        <v>435.83867249999997</v>
      </c>
      <c r="W79" s="6">
        <f>SUM(V11*'MARK UP PAGE'!$C$15)</f>
        <v>438.61471499999993</v>
      </c>
      <c r="X79" s="6">
        <f>SUM(W11*'MARK UP PAGE'!$C$15)</f>
        <v>481.64337375000008</v>
      </c>
      <c r="Y79" s="6">
        <f>SUM(X11*'MARK UP PAGE'!$C$15)</f>
        <v>483.03139500000003</v>
      </c>
      <c r="Z79" s="6">
        <f>SUM(Y11*'MARK UP PAGE'!$C$15)</f>
        <v>485.80743749999999</v>
      </c>
      <c r="AA79" s="6">
        <f>SUM(Z11*'MARK UP PAGE'!$C$15)</f>
        <v>528.83609624999997</v>
      </c>
      <c r="AB79" s="5"/>
      <c r="AC79" s="525" t="s">
        <v>100</v>
      </c>
      <c r="AD79" s="526"/>
      <c r="AE79" s="156">
        <v>400</v>
      </c>
      <c r="AG79" s="506" t="s">
        <v>101</v>
      </c>
      <c r="AH79" s="507"/>
      <c r="AI79" s="507"/>
      <c r="AJ79" s="508"/>
    </row>
    <row r="80" spans="1:36" ht="20.100000000000001" customHeight="1" thickBot="1">
      <c r="D80" s="169"/>
      <c r="E80" s="170">
        <v>2</v>
      </c>
      <c r="F80" s="138">
        <f>SUM(E12*'MARK UP PAGE'!$C$15)</f>
        <v>199.87505999999999</v>
      </c>
      <c r="G80" s="138">
        <f>SUM(F12*'MARK UP PAGE'!$C$15)</f>
        <v>201.26308124999997</v>
      </c>
      <c r="H80" s="138">
        <f>SUM(G12*'MARK UP PAGE'!$C$15)</f>
        <v>202.65110250000001</v>
      </c>
      <c r="I80" s="138">
        <f>SUM(H12*'MARK UP PAGE'!$C$15)</f>
        <v>247.06778249999999</v>
      </c>
      <c r="J80" s="138">
        <f>SUM(I12*'MARK UP PAGE'!$C$15)</f>
        <v>248.45580375</v>
      </c>
      <c r="K80" s="138">
        <f>SUM(J12*'MARK UP PAGE'!$C$15)</f>
        <v>249.84382499999995</v>
      </c>
      <c r="L80" s="139">
        <f>SUM(K12*'MARK UP PAGE'!$C$15)</f>
        <v>294.26050499999997</v>
      </c>
      <c r="M80" s="140">
        <f>SUM(L12*'MARK UP PAGE'!$C$15)</f>
        <v>295.64852624999992</v>
      </c>
      <c r="N80" s="138">
        <f>SUM(M12*'MARK UP PAGE'!$C$15)</f>
        <v>297.03654750000004</v>
      </c>
      <c r="O80" s="138">
        <f>SUM(N12*'MARK UP PAGE'!$C$15)</f>
        <v>341.45322749999997</v>
      </c>
      <c r="P80" s="138">
        <f>SUM(O12*'MARK UP PAGE'!$C$15)</f>
        <v>342.84124874999998</v>
      </c>
      <c r="Q80" s="138">
        <f>SUM(P12*'MARK UP PAGE'!$C$15)</f>
        <v>344.22927000000004</v>
      </c>
      <c r="R80" s="138">
        <f>SUM(Q12*'MARK UP PAGE'!$C$15)</f>
        <v>388.64595000000003</v>
      </c>
      <c r="S80" s="193">
        <f>SUM(R12*'MARK UP PAGE'!$C$15)</f>
        <v>390.03397125000004</v>
      </c>
      <c r="T80" s="194">
        <f>SUM(S12*'MARK UP PAGE'!$C$15)</f>
        <v>392.81001375</v>
      </c>
      <c r="U80" s="141">
        <f>SUM(T12*'MARK UP PAGE'!$C$15)</f>
        <v>435.83867249999997</v>
      </c>
      <c r="V80" s="138">
        <f>SUM(U12*'MARK UP PAGE'!$C$15)</f>
        <v>438.61471499999993</v>
      </c>
      <c r="W80" s="138">
        <f>SUM(V12*'MARK UP PAGE'!$C$15)</f>
        <v>440.00273625</v>
      </c>
      <c r="X80" s="138">
        <f>SUM(W12*'MARK UP PAGE'!$C$15)</f>
        <v>483.03139500000003</v>
      </c>
      <c r="Y80" s="138">
        <f>SUM(X12*'MARK UP PAGE'!$C$15)</f>
        <v>485.80743749999999</v>
      </c>
      <c r="Z80" s="138">
        <f>SUM(Y12*'MARK UP PAGE'!$C$15)</f>
        <v>487.19545875</v>
      </c>
      <c r="AA80" s="138">
        <f>SUM(Z12*'MARK UP PAGE'!$C$15)</f>
        <v>531.61213874999999</v>
      </c>
      <c r="AB80" s="5"/>
      <c r="AC80" s="237" t="s">
        <v>102</v>
      </c>
      <c r="AD80" s="238"/>
      <c r="AE80" s="156">
        <v>185</v>
      </c>
      <c r="AG80" s="506" t="s">
        <v>103</v>
      </c>
      <c r="AH80" s="507"/>
      <c r="AI80" s="507"/>
      <c r="AJ80" s="508"/>
    </row>
    <row r="81" spans="3:36" ht="20.100000000000001" customHeight="1" thickBot="1">
      <c r="D81" s="169"/>
      <c r="E81" s="170">
        <v>3</v>
      </c>
      <c r="F81" s="6">
        <f>SUM(E13*'MARK UP PAGE'!$C$15)</f>
        <v>201.26308124999997</v>
      </c>
      <c r="G81" s="6">
        <f>SUM(F13*'MARK UP PAGE'!$C$15)</f>
        <v>202.65110250000001</v>
      </c>
      <c r="H81" s="6">
        <f>SUM(G13*'MARK UP PAGE'!$C$15)</f>
        <v>204.03912374999999</v>
      </c>
      <c r="I81" s="6">
        <f>SUM(H13*'MARK UP PAGE'!$C$15)</f>
        <v>248.45580375</v>
      </c>
      <c r="J81" s="6">
        <f>SUM(I13*'MARK UP PAGE'!$C$15)</f>
        <v>249.84382499999995</v>
      </c>
      <c r="K81" s="6">
        <f>SUM(J13*'MARK UP PAGE'!$C$15)</f>
        <v>251.23184625000002</v>
      </c>
      <c r="L81" s="134">
        <f>SUM(K13*'MARK UP PAGE'!$C$15)</f>
        <v>295.64852624999992</v>
      </c>
      <c r="M81" s="8">
        <f>SUM(L13*'MARK UP PAGE'!$C$15)</f>
        <v>297.03654750000004</v>
      </c>
      <c r="N81" s="6">
        <f>SUM(M13*'MARK UP PAGE'!$C$15)</f>
        <v>299.81259</v>
      </c>
      <c r="O81" s="6">
        <f>SUM(N13*'MARK UP PAGE'!$C$15)</f>
        <v>342.84124874999998</v>
      </c>
      <c r="P81" s="6">
        <f>SUM(O13*'MARK UP PAGE'!$C$15)</f>
        <v>344.22927000000004</v>
      </c>
      <c r="Q81" s="6">
        <f>SUM(P13*'MARK UP PAGE'!$C$15)</f>
        <v>347.0053125</v>
      </c>
      <c r="R81" s="6">
        <f>SUM(Q13*'MARK UP PAGE'!$C$15)</f>
        <v>390.03397125000004</v>
      </c>
      <c r="S81" s="193">
        <f>SUM(R13*'MARK UP PAGE'!$C$15)</f>
        <v>392.81001375</v>
      </c>
      <c r="T81" s="195">
        <f>SUM(S13*'MARK UP PAGE'!$C$15)</f>
        <v>394.198035</v>
      </c>
      <c r="U81" s="8">
        <f>SUM(T13*'MARK UP PAGE'!$C$15)</f>
        <v>438.61471499999993</v>
      </c>
      <c r="V81" s="6">
        <f>SUM(U13*'MARK UP PAGE'!$C$15)</f>
        <v>440.00273625</v>
      </c>
      <c r="W81" s="6">
        <f>SUM(V13*'MARK UP PAGE'!$C$15)</f>
        <v>441.39075750000006</v>
      </c>
      <c r="X81" s="6">
        <f>SUM(W13*'MARK UP PAGE'!$C$15)</f>
        <v>485.80743749999999</v>
      </c>
      <c r="Y81" s="6">
        <f>SUM(X13*'MARK UP PAGE'!$C$15)</f>
        <v>487.19545875</v>
      </c>
      <c r="Z81" s="6">
        <f>SUM(Y13*'MARK UP PAGE'!$C$15)</f>
        <v>488.58348000000001</v>
      </c>
      <c r="AA81" s="6">
        <f>SUM(Z13*'MARK UP PAGE'!$C$15)</f>
        <v>533.00016000000005</v>
      </c>
      <c r="AB81" s="5"/>
      <c r="AC81" s="239" t="s">
        <v>104</v>
      </c>
      <c r="AD81" s="240"/>
      <c r="AE81" s="13">
        <v>155</v>
      </c>
      <c r="AG81" s="506" t="s">
        <v>105</v>
      </c>
      <c r="AH81" s="507"/>
      <c r="AI81" s="507"/>
      <c r="AJ81" s="508"/>
    </row>
    <row r="82" spans="3:36" ht="20.100000000000001" customHeight="1" thickBot="1">
      <c r="D82" s="169"/>
      <c r="E82" s="170">
        <v>4</v>
      </c>
      <c r="F82" s="138">
        <f>SUM(E14*'MARK UP PAGE'!$C$15)</f>
        <v>202.65110250000001</v>
      </c>
      <c r="G82" s="138">
        <f>SUM(F14*'MARK UP PAGE'!$C$15)</f>
        <v>204.03912374999999</v>
      </c>
      <c r="H82" s="138">
        <f>SUM(G14*'MARK UP PAGE'!$C$15)</f>
        <v>206.81516625</v>
      </c>
      <c r="I82" s="138">
        <f>SUM(H14*'MARK UP PAGE'!$C$15)</f>
        <v>249.84382499999995</v>
      </c>
      <c r="J82" s="138">
        <f>SUM(I14*'MARK UP PAGE'!$C$15)</f>
        <v>251.23184625000002</v>
      </c>
      <c r="K82" s="138">
        <f>SUM(J14*'MARK UP PAGE'!$C$15)</f>
        <v>254.00788875000001</v>
      </c>
      <c r="L82" s="139">
        <f>SUM(K14*'MARK UP PAGE'!$C$15)</f>
        <v>297.03654750000004</v>
      </c>
      <c r="M82" s="140">
        <f>SUM(L14*'MARK UP PAGE'!$C$15)</f>
        <v>299.81259</v>
      </c>
      <c r="N82" s="138">
        <f>SUM(M14*'MARK UP PAGE'!$C$15)</f>
        <v>301.20061125000001</v>
      </c>
      <c r="O82" s="138">
        <f>SUM(N14*'MARK UP PAGE'!$C$15)</f>
        <v>344.22927000000004</v>
      </c>
      <c r="P82" s="138">
        <f>SUM(O14*'MARK UP PAGE'!$C$15)</f>
        <v>347.0053125</v>
      </c>
      <c r="Q82" s="138">
        <f>SUM(P14*'MARK UP PAGE'!$C$15)</f>
        <v>348.39333375000001</v>
      </c>
      <c r="R82" s="138">
        <f>SUM(Q14*'MARK UP PAGE'!$C$15)</f>
        <v>392.81001375</v>
      </c>
      <c r="S82" s="193">
        <f>SUM(R14*'MARK UP PAGE'!$C$15)</f>
        <v>394.198035</v>
      </c>
      <c r="T82" s="194">
        <f>SUM(S14*'MARK UP PAGE'!$C$15)</f>
        <v>395.58605624999996</v>
      </c>
      <c r="U82" s="141">
        <f>SUM(T14*'MARK UP PAGE'!$C$15)</f>
        <v>440.00273625</v>
      </c>
      <c r="V82" s="138">
        <f>SUM(U14*'MARK UP PAGE'!$C$15)</f>
        <v>441.39075750000006</v>
      </c>
      <c r="W82" s="138">
        <f>SUM(V14*'MARK UP PAGE'!$C$15)</f>
        <v>442.7787787499999</v>
      </c>
      <c r="X82" s="138">
        <f>SUM(W14*'MARK UP PAGE'!$C$15)</f>
        <v>487.19545875</v>
      </c>
      <c r="Y82" s="138">
        <f>SUM(X14*'MARK UP PAGE'!$C$15)</f>
        <v>488.58348000000001</v>
      </c>
      <c r="Z82" s="138">
        <f>SUM(Y14*'MARK UP PAGE'!$C$15)</f>
        <v>489.97150125000002</v>
      </c>
      <c r="AA82" s="138">
        <f>SUM(Z14*'MARK UP PAGE'!$C$15)</f>
        <v>534.38818124999989</v>
      </c>
      <c r="AB82" s="5"/>
      <c r="AC82" s="241" t="s">
        <v>47</v>
      </c>
      <c r="AD82" s="527" t="s">
        <v>48</v>
      </c>
      <c r="AE82" s="528"/>
      <c r="AG82" s="506" t="s">
        <v>106</v>
      </c>
      <c r="AH82" s="507"/>
      <c r="AI82" s="507"/>
      <c r="AJ82" s="508"/>
    </row>
    <row r="83" spans="3:36" ht="20.100000000000001" customHeight="1" thickBot="1">
      <c r="D83" s="169"/>
      <c r="E83" s="170">
        <v>5</v>
      </c>
      <c r="F83" s="6">
        <f>SUM(E15*'MARK UP PAGE'!$C$15)</f>
        <v>204.03912374999999</v>
      </c>
      <c r="G83" s="6">
        <f>SUM(F15*'MARK UP PAGE'!$C$15)</f>
        <v>206.81516625</v>
      </c>
      <c r="H83" s="6">
        <f>SUM(G15*'MARK UP PAGE'!$C$15)</f>
        <v>208.20318749999996</v>
      </c>
      <c r="I83" s="6">
        <f>SUM(H15*'MARK UP PAGE'!$C$15)</f>
        <v>251.23184625000002</v>
      </c>
      <c r="J83" s="6">
        <f>SUM(I15*'MARK UP PAGE'!$C$15)</f>
        <v>254.00788875000001</v>
      </c>
      <c r="K83" s="6">
        <f>SUM(J15*'MARK UP PAGE'!$C$15)</f>
        <v>255.39591000000001</v>
      </c>
      <c r="L83" s="133">
        <f>SUM(K15*'MARK UP PAGE'!$C$15)</f>
        <v>299.81259</v>
      </c>
      <c r="M83" s="135">
        <f>SUM(L15*'MARK UP PAGE'!$C$15)</f>
        <v>301.20061125000001</v>
      </c>
      <c r="N83" s="6">
        <f>SUM(M15*'MARK UP PAGE'!$C$15)</f>
        <v>302.58863249999996</v>
      </c>
      <c r="O83" s="6">
        <f>SUM(N15*'MARK UP PAGE'!$C$15)</f>
        <v>347.0053125</v>
      </c>
      <c r="P83" s="6">
        <f>SUM(O15*'MARK UP PAGE'!$C$15)</f>
        <v>348.39333375000001</v>
      </c>
      <c r="Q83" s="6">
        <f>SUM(P15*'MARK UP PAGE'!$C$15)</f>
        <v>349.78135500000002</v>
      </c>
      <c r="R83" s="6">
        <f>SUM(Q15*'MARK UP PAGE'!$C$15)</f>
        <v>394.198035</v>
      </c>
      <c r="S83" s="193">
        <f>SUM(R15*'MARK UP PAGE'!$C$15)</f>
        <v>395.58605624999996</v>
      </c>
      <c r="T83" s="195">
        <f>SUM(S15*'MARK UP PAGE'!$C$15)</f>
        <v>396.97407749999996</v>
      </c>
      <c r="U83" s="8">
        <f>SUM(T15*'MARK UP PAGE'!$C$15)</f>
        <v>441.39075750000006</v>
      </c>
      <c r="V83" s="6">
        <f>SUM(U15*'MARK UP PAGE'!$C$15)</f>
        <v>442.7787787499999</v>
      </c>
      <c r="W83" s="6">
        <f>SUM(V15*'MARK UP PAGE'!$C$15)</f>
        <v>444.16679999999997</v>
      </c>
      <c r="X83" s="6">
        <f>SUM(W15*'MARK UP PAGE'!$C$15)</f>
        <v>488.58348000000001</v>
      </c>
      <c r="Y83" s="6">
        <f>SUM(X15*'MARK UP PAGE'!$C$15)</f>
        <v>489.97150125000002</v>
      </c>
      <c r="Z83" s="6">
        <f>SUM(Y15*'MARK UP PAGE'!$C$15)</f>
        <v>491.35952249999997</v>
      </c>
      <c r="AA83" s="6">
        <f>SUM(Z15*'MARK UP PAGE'!$C$15)</f>
        <v>535.77620250000007</v>
      </c>
      <c r="AB83" s="5"/>
      <c r="AC83" s="529" t="s">
        <v>107</v>
      </c>
      <c r="AD83" s="530"/>
      <c r="AE83" s="531"/>
      <c r="AG83" s="506" t="s">
        <v>108</v>
      </c>
      <c r="AH83" s="507"/>
      <c r="AI83" s="507"/>
      <c r="AJ83" s="508"/>
    </row>
    <row r="84" spans="3:36" ht="20.100000000000001" customHeight="1" thickBot="1">
      <c r="D84" s="169"/>
      <c r="E84" s="170">
        <v>6</v>
      </c>
      <c r="F84" s="193">
        <f>SUM(E16*'MARK UP PAGE'!$C$15)</f>
        <v>206.81516625</v>
      </c>
      <c r="G84" s="193">
        <f>SUM(F16*'MARK UP PAGE'!$C$15)</f>
        <v>208.20318749999996</v>
      </c>
      <c r="H84" s="193">
        <f>SUM(G16*'MARK UP PAGE'!$C$15)</f>
        <v>209.59120874999999</v>
      </c>
      <c r="I84" s="193">
        <f>SUM(H16*'MARK UP PAGE'!$C$15)</f>
        <v>254.00788875000001</v>
      </c>
      <c r="J84" s="193">
        <f>SUM(I16*'MARK UP PAGE'!$C$15)</f>
        <v>255.39591000000001</v>
      </c>
      <c r="K84" s="193">
        <f>SUM(J16*'MARK UP PAGE'!$C$15)</f>
        <v>256.78393124999997</v>
      </c>
      <c r="L84" s="194">
        <f>SUM(K16*'MARK UP PAGE'!$C$15)</f>
        <v>301.20061125000001</v>
      </c>
      <c r="M84" s="140">
        <f>SUM(L16*'MARK UP PAGE'!$C$15)</f>
        <v>302.58863249999996</v>
      </c>
      <c r="N84" s="138">
        <f>SUM(M16*'MARK UP PAGE'!$C$15)</f>
        <v>303.97665375000003</v>
      </c>
      <c r="O84" s="138">
        <f>SUM(N16*'MARK UP PAGE'!$C$15)</f>
        <v>348.39333375000001</v>
      </c>
      <c r="P84" s="138">
        <f>SUM(O16*'MARK UP PAGE'!$C$15)</f>
        <v>349.78135500000002</v>
      </c>
      <c r="Q84" s="138">
        <f>SUM(P16*'MARK UP PAGE'!$C$15)</f>
        <v>351.16937625000003</v>
      </c>
      <c r="R84" s="138">
        <f>SUM(Q16*'MARK UP PAGE'!$C$15)</f>
        <v>395.58605624999996</v>
      </c>
      <c r="S84" s="193">
        <f>SUM(R16*'MARK UP PAGE'!$C$15)</f>
        <v>396.97407749999996</v>
      </c>
      <c r="T84" s="195">
        <f>SUM(S16*'MARK UP PAGE'!$C$15)</f>
        <v>398.36209875000003</v>
      </c>
      <c r="U84" s="142">
        <f>SUM(T16*'MARK UP PAGE'!$C$15)</f>
        <v>442.7787787499999</v>
      </c>
      <c r="V84" s="138">
        <f>SUM(U16*'MARK UP PAGE'!$C$15)</f>
        <v>444.16679999999997</v>
      </c>
      <c r="W84" s="138">
        <f>SUM(V16*'MARK UP PAGE'!$C$15)</f>
        <v>446.94284250000004</v>
      </c>
      <c r="X84" s="138">
        <f>SUM(W16*'MARK UP PAGE'!$C$15)</f>
        <v>489.97150125000002</v>
      </c>
      <c r="Y84" s="138">
        <f>SUM(X16*'MARK UP PAGE'!$C$15)</f>
        <v>491.35952249999997</v>
      </c>
      <c r="Z84" s="138">
        <f>SUM(Y16*'MARK UP PAGE'!$C$15)</f>
        <v>494.13556499999999</v>
      </c>
      <c r="AA84" s="138">
        <f>SUM(Z16*'MARK UP PAGE'!$C$15)</f>
        <v>537.16422375000002</v>
      </c>
      <c r="AB84" s="5"/>
      <c r="AC84" s="242"/>
      <c r="AD84" s="243"/>
      <c r="AE84" s="243"/>
      <c r="AG84" s="506" t="s">
        <v>109</v>
      </c>
      <c r="AH84" s="507"/>
      <c r="AI84" s="507"/>
      <c r="AJ84" s="508"/>
    </row>
    <row r="85" spans="3:36" ht="20.100000000000001" customHeight="1" thickBot="1">
      <c r="D85" s="169"/>
      <c r="E85" s="170">
        <v>7</v>
      </c>
      <c r="F85" s="196">
        <f>SUM(E17*'MARK UP PAGE'!$C$15)</f>
        <v>208.20318749999996</v>
      </c>
      <c r="G85" s="196">
        <f>SUM(F17*'MARK UP PAGE'!$C$15)</f>
        <v>209.59120874999999</v>
      </c>
      <c r="H85" s="196">
        <f>SUM(G17*'MARK UP PAGE'!$C$15)</f>
        <v>210.97922999999997</v>
      </c>
      <c r="I85" s="196">
        <f>SUM(H17*'MARK UP PAGE'!$C$15)</f>
        <v>255.39591000000001</v>
      </c>
      <c r="J85" s="196">
        <f>SUM(I17*'MARK UP PAGE'!$C$15)</f>
        <v>256.78393124999997</v>
      </c>
      <c r="K85" s="196">
        <f>SUM(J17*'MARK UP PAGE'!$C$15)</f>
        <v>258.17195249999997</v>
      </c>
      <c r="L85" s="199">
        <f>SUM(K17*'MARK UP PAGE'!$C$15)</f>
        <v>302.58863249999996</v>
      </c>
      <c r="M85" s="135">
        <f>SUM(L17*'MARK UP PAGE'!$C$15)</f>
        <v>303.97665375000003</v>
      </c>
      <c r="N85" s="6">
        <f>SUM(M17*'MARK UP PAGE'!$C$15)</f>
        <v>305.36467500000003</v>
      </c>
      <c r="O85" s="6">
        <f>SUM(N17*'MARK UP PAGE'!$C$15)</f>
        <v>349.78135500000002</v>
      </c>
      <c r="P85" s="6">
        <f>SUM(O17*'MARK UP PAGE'!$C$15)</f>
        <v>351.16937625000003</v>
      </c>
      <c r="Q85" s="6">
        <f>SUM(P17*'MARK UP PAGE'!$C$15)</f>
        <v>352.55739749999998</v>
      </c>
      <c r="R85" s="6">
        <f>SUM(Q17*'MARK UP PAGE'!$C$15)</f>
        <v>396.97407749999996</v>
      </c>
      <c r="S85" s="193">
        <f>SUM(R17*'MARK UP PAGE'!$C$15)</f>
        <v>398.36209875000003</v>
      </c>
      <c r="T85" s="195">
        <f>SUM(S17*'MARK UP PAGE'!$C$15)</f>
        <v>401.13814124999993</v>
      </c>
      <c r="U85" s="8">
        <f>SUM(T17*'MARK UP PAGE'!$C$15)</f>
        <v>444.16679999999997</v>
      </c>
      <c r="V85" s="6">
        <f>SUM(U17*'MARK UP PAGE'!$C$15)</f>
        <v>446.94284250000004</v>
      </c>
      <c r="W85" s="6">
        <f>SUM(V17*'MARK UP PAGE'!$C$15)</f>
        <v>448.33086374999999</v>
      </c>
      <c r="X85" s="6">
        <f>SUM(W17*'MARK UP PAGE'!$C$15)</f>
        <v>491.35952249999997</v>
      </c>
      <c r="Y85" s="6">
        <f>SUM(X17*'MARK UP PAGE'!$C$15)</f>
        <v>494.13556499999999</v>
      </c>
      <c r="Z85" s="6">
        <f>SUM(Y17*'MARK UP PAGE'!$C$15)</f>
        <v>495.52358624999994</v>
      </c>
      <c r="AA85" s="6">
        <f>SUM(Z17*'MARK UP PAGE'!$C$15)</f>
        <v>539.94026625000004</v>
      </c>
      <c r="AB85" s="5"/>
      <c r="AC85" s="509" t="s">
        <v>5</v>
      </c>
      <c r="AD85" s="510"/>
      <c r="AE85" s="511"/>
      <c r="AG85" s="506" t="s">
        <v>110</v>
      </c>
      <c r="AH85" s="507"/>
      <c r="AI85" s="507"/>
      <c r="AJ85" s="508"/>
    </row>
    <row r="86" spans="3:36" ht="20.100000000000001" customHeight="1" thickTop="1" thickBot="1">
      <c r="D86" s="608" t="s">
        <v>4</v>
      </c>
      <c r="E86" s="170">
        <v>8</v>
      </c>
      <c r="F86" s="143">
        <f>SUM(E18*'MARK UP PAGE'!$C$15)</f>
        <v>209.59120874999999</v>
      </c>
      <c r="G86" s="143">
        <f>SUM(F18*'MARK UP PAGE'!$C$15)</f>
        <v>210.97922999999997</v>
      </c>
      <c r="H86" s="143">
        <f>SUM(G18*'MARK UP PAGE'!$C$15)</f>
        <v>212.36725125000001</v>
      </c>
      <c r="I86" s="143">
        <f>SUM(H18*'MARK UP PAGE'!$C$15)</f>
        <v>256.78393124999997</v>
      </c>
      <c r="J86" s="143">
        <f>SUM(I18*'MARK UP PAGE'!$C$15)</f>
        <v>258.17195249999997</v>
      </c>
      <c r="K86" s="143">
        <f>SUM(J18*'MARK UP PAGE'!$C$15)</f>
        <v>259.55997374999998</v>
      </c>
      <c r="L86" s="144">
        <f>SUM(K18*'MARK UP PAGE'!$C$15)</f>
        <v>303.97665375000003</v>
      </c>
      <c r="M86" s="138">
        <f>SUM(L18*'MARK UP PAGE'!$C$15)</f>
        <v>305.36467500000003</v>
      </c>
      <c r="N86" s="138">
        <f>SUM(M18*'MARK UP PAGE'!$C$15)</f>
        <v>308.14071749999999</v>
      </c>
      <c r="O86" s="138">
        <f>SUM(N18*'MARK UP PAGE'!$C$15)</f>
        <v>351.16937625000003</v>
      </c>
      <c r="P86" s="138">
        <f>SUM(O18*'MARK UP PAGE'!$C$15)</f>
        <v>352.55739749999998</v>
      </c>
      <c r="Q86" s="138">
        <f>SUM(P18*'MARK UP PAGE'!$C$15)</f>
        <v>355.33344</v>
      </c>
      <c r="R86" s="138">
        <f>SUM(Q18*'MARK UP PAGE'!$C$15)</f>
        <v>398.36209875000003</v>
      </c>
      <c r="S86" s="193">
        <f>SUM(R18*'MARK UP PAGE'!$C$15)</f>
        <v>401.13814124999993</v>
      </c>
      <c r="T86" s="194">
        <f>SUM(S18*'MARK UP PAGE'!$C$15)</f>
        <v>402.52616249999994</v>
      </c>
      <c r="U86" s="141">
        <f>SUM(T18*'MARK UP PAGE'!$C$15)</f>
        <v>446.94284250000004</v>
      </c>
      <c r="V86" s="138">
        <f>SUM(U18*'MARK UP PAGE'!$C$15)</f>
        <v>448.33086374999999</v>
      </c>
      <c r="W86" s="138">
        <f>SUM(V18*'MARK UP PAGE'!$C$15)</f>
        <v>449.718885</v>
      </c>
      <c r="X86" s="138">
        <f>SUM(W18*'MARK UP PAGE'!$C$15)</f>
        <v>494.13556499999999</v>
      </c>
      <c r="Y86" s="138">
        <f>SUM(X18*'MARK UP PAGE'!$C$15)</f>
        <v>495.52358624999994</v>
      </c>
      <c r="Z86" s="138">
        <f>SUM(Y18*'MARK UP PAGE'!$C$15)</f>
        <v>496.9116075</v>
      </c>
      <c r="AA86" s="138">
        <f>SUM(Z18*'MARK UP PAGE'!$C$15)</f>
        <v>541.32828749999999</v>
      </c>
      <c r="AB86" s="5"/>
      <c r="AC86" s="500" t="s">
        <v>6</v>
      </c>
      <c r="AD86" s="501"/>
      <c r="AE86" s="150" t="s">
        <v>137</v>
      </c>
      <c r="AG86" s="506" t="s">
        <v>112</v>
      </c>
      <c r="AH86" s="507"/>
      <c r="AI86" s="507"/>
      <c r="AJ86" s="508"/>
    </row>
    <row r="87" spans="3:36" ht="20.100000000000001" customHeight="1" thickBot="1">
      <c r="D87" s="609"/>
      <c r="E87" s="170">
        <v>9</v>
      </c>
      <c r="F87" s="193">
        <f>SUM(E19*'MARK UP PAGE'!$C$15)</f>
        <v>230.01494999999997</v>
      </c>
      <c r="G87" s="193">
        <f>SUM(F19*'MARK UP PAGE'!$C$15)</f>
        <v>231.33687500000002</v>
      </c>
      <c r="H87" s="193">
        <f>SUM(G19*'MARK UP PAGE'!$C$15)</f>
        <v>232.65880000000001</v>
      </c>
      <c r="I87" s="193">
        <f>SUM(H19*'MARK UP PAGE'!$C$15)</f>
        <v>263.06307499999997</v>
      </c>
      <c r="J87" s="193">
        <f>SUM(I19*'MARK UP PAGE'!$C$15)</f>
        <v>265.70692500000001</v>
      </c>
      <c r="K87" s="193">
        <f>SUM(J19*'MARK UP PAGE'!$C$15)</f>
        <v>267.02884999999998</v>
      </c>
      <c r="L87" s="193">
        <f>SUM(K19*'MARK UP PAGE'!$C$15)</f>
        <v>308.00852499999996</v>
      </c>
      <c r="M87" s="193">
        <f>SUM(L19*'MARK UP PAGE'!$C$15)</f>
        <v>310.65237499999995</v>
      </c>
      <c r="N87" s="193">
        <f>SUM(M19*'MARK UP PAGE'!$C$15)</f>
        <v>311.97430000000003</v>
      </c>
      <c r="O87" s="193">
        <f>SUM(N19*'MARK UP PAGE'!$C$15)</f>
        <v>358.24167499999999</v>
      </c>
      <c r="P87" s="193">
        <f>SUM(O19*'MARK UP PAGE'!$C$15)</f>
        <v>363.52937499999996</v>
      </c>
      <c r="Q87" s="193">
        <f>SUM(P19*'MARK UP PAGE'!$C$15)</f>
        <v>368.81707499999999</v>
      </c>
      <c r="R87" s="193">
        <f>SUM(Q19*'MARK UP PAGE'!$C$15)</f>
        <v>409.79674999999997</v>
      </c>
      <c r="S87" s="193">
        <f>SUM(R19*'MARK UP PAGE'!$C$15)</f>
        <v>437.55717499999997</v>
      </c>
      <c r="T87" s="194">
        <f>SUM(S19*'MARK UP PAGE'!$C$15)</f>
        <v>442.844875</v>
      </c>
      <c r="U87" s="136">
        <f>SUM(T19*'MARK UP PAGE'!$C$15)</f>
        <v>462.67375000000004</v>
      </c>
      <c r="V87" s="6">
        <f>SUM(U19*'MARK UP PAGE'!$C$15)</f>
        <v>482.50262499999997</v>
      </c>
      <c r="W87" s="6">
        <f>SUM(V19*'MARK UP PAGE'!$C$15)</f>
        <v>489.11224999999996</v>
      </c>
      <c r="X87" s="6">
        <f>SUM(W19*'MARK UP PAGE'!$C$15)</f>
        <v>520.83844999999997</v>
      </c>
      <c r="Y87" s="6">
        <f>SUM(X19*'MARK UP PAGE'!$C$15)</f>
        <v>530.09192499999995</v>
      </c>
      <c r="Z87" s="6">
        <f>SUM(Y19*'MARK UP PAGE'!$C$15)</f>
        <v>538.02347499999996</v>
      </c>
      <c r="AA87" s="6">
        <f>SUM(Z19*'MARK UP PAGE'!$C$15)</f>
        <v>556.53042499999992</v>
      </c>
      <c r="AB87" s="5"/>
      <c r="AC87" s="502" t="s">
        <v>7</v>
      </c>
      <c r="AD87" s="503"/>
      <c r="AE87" s="205" t="s">
        <v>138</v>
      </c>
      <c r="AG87" s="506" t="s">
        <v>114</v>
      </c>
      <c r="AH87" s="507"/>
      <c r="AI87" s="507"/>
      <c r="AJ87" s="508"/>
    </row>
    <row r="88" spans="3:36" ht="20.100000000000001" customHeight="1" thickBot="1">
      <c r="C88" s="585">
        <v>1</v>
      </c>
      <c r="D88" s="609"/>
      <c r="E88" s="170">
        <v>10</v>
      </c>
      <c r="F88" s="196">
        <f>SUM(E20*'MARK UP PAGE'!$C$15)</f>
        <v>301.20061125000001</v>
      </c>
      <c r="G88" s="196">
        <f>SUM(F20*'MARK UP PAGE'!$C$15)</f>
        <v>303.97665375000003</v>
      </c>
      <c r="H88" s="196">
        <f>SUM(G20*'MARK UP PAGE'!$C$15)</f>
        <v>305.36467500000003</v>
      </c>
      <c r="I88" s="196">
        <f>SUM(H20*'MARK UP PAGE'!$C$15)</f>
        <v>306.75269624999999</v>
      </c>
      <c r="J88" s="198">
        <f>SUM(I20*'MARK UP PAGE'!$C$15)</f>
        <v>308.14071749999999</v>
      </c>
      <c r="K88" s="196">
        <f>SUM(J20*'MARK UP PAGE'!$C$15)</f>
        <v>394.198035</v>
      </c>
      <c r="L88" s="196">
        <f>SUM(K20*'MARK UP PAGE'!$C$15)</f>
        <v>481.64337375000008</v>
      </c>
      <c r="M88" s="196">
        <f>SUM(L20*'MARK UP PAGE'!$C$15)</f>
        <v>483.03139500000003</v>
      </c>
      <c r="N88" s="196">
        <f>SUM(M20*'MARK UP PAGE'!$C$15)</f>
        <v>484.41941624999998</v>
      </c>
      <c r="O88" s="198">
        <f>SUM(N20*'MARK UP PAGE'!$C$15)</f>
        <v>570.47673374999999</v>
      </c>
      <c r="P88" s="198">
        <f>SUM(O20*'MARK UP PAGE'!$C$15)</f>
        <v>571.86475499999995</v>
      </c>
      <c r="Q88" s="198">
        <f>SUM(P20*'MARK UP PAGE'!$C$15)</f>
        <v>574.64079750000008</v>
      </c>
      <c r="R88" s="196">
        <f>SUM(Q20*'MARK UP PAGE'!$C$15)</f>
        <v>660.69811500000003</v>
      </c>
      <c r="S88" s="196">
        <f>SUM(R20*'MARK UP PAGE'!$C$15)</f>
        <v>662.08613624999998</v>
      </c>
      <c r="T88" s="197">
        <f>SUM(S20*'MARK UP PAGE'!$C$15)</f>
        <v>663.47415749999993</v>
      </c>
      <c r="U88" s="141">
        <f>SUM(T20*'MARK UP PAGE'!$C$15)</f>
        <v>750.91949625000007</v>
      </c>
      <c r="V88" s="138">
        <f>SUM(U20*'MARK UP PAGE'!$C$15)</f>
        <v>752.30751750000002</v>
      </c>
      <c r="W88" s="138">
        <f>SUM(V20*'MARK UP PAGE'!$C$15)</f>
        <v>753.69553874999997</v>
      </c>
      <c r="X88" s="138">
        <f>SUM(W20*'MARK UP PAGE'!$C$15)</f>
        <v>839.75285625000004</v>
      </c>
      <c r="Y88" s="138">
        <f>SUM(X20*'MARK UP PAGE'!$C$15)</f>
        <v>841.1408775000001</v>
      </c>
      <c r="Z88" s="138">
        <f>SUM(Y20*'MARK UP PAGE'!$C$15)</f>
        <v>843.91691999999989</v>
      </c>
      <c r="AA88" s="138">
        <f>SUM(Z20*'MARK UP PAGE'!$C$15)</f>
        <v>929.97423749999996</v>
      </c>
      <c r="AB88" s="5"/>
      <c r="AC88" s="208" t="s">
        <v>115</v>
      </c>
      <c r="AD88" s="209"/>
      <c r="AE88" s="83" t="s">
        <v>116</v>
      </c>
      <c r="AG88" s="512" t="s">
        <v>117</v>
      </c>
      <c r="AH88" s="494"/>
      <c r="AI88" s="494"/>
      <c r="AJ88" s="513"/>
    </row>
    <row r="89" spans="3:36" ht="20.100000000000001" customHeight="1" thickTop="1" thickBot="1">
      <c r="C89" s="585"/>
      <c r="D89" s="609"/>
      <c r="E89" s="170">
        <v>11</v>
      </c>
      <c r="F89" s="137">
        <f>SUM(E21*'MARK UP PAGE'!$C$15)</f>
        <v>303.97665375000003</v>
      </c>
      <c r="G89" s="137">
        <f>SUM(F21*'MARK UP PAGE'!$C$15)</f>
        <v>305.36467500000003</v>
      </c>
      <c r="H89" s="137">
        <f>SUM(G21*'MARK UP PAGE'!$C$15)</f>
        <v>306.75269624999999</v>
      </c>
      <c r="I89" s="137">
        <f>SUM(H21*'MARK UP PAGE'!$C$15)</f>
        <v>308.14071749999999</v>
      </c>
      <c r="J89" s="16">
        <f>SUM(I21*'MARK UP PAGE'!$C$15)</f>
        <v>309.52873875000006</v>
      </c>
      <c r="K89" s="137">
        <f>SUM(J21*'MARK UP PAGE'!$C$15)</f>
        <v>396.97407749999996</v>
      </c>
      <c r="L89" s="137">
        <f>SUM(K21*'MARK UP PAGE'!$C$15)</f>
        <v>483.03139500000003</v>
      </c>
      <c r="M89" s="137">
        <f>SUM(L21*'MARK UP PAGE'!$C$15)</f>
        <v>484.41941624999998</v>
      </c>
      <c r="N89" s="137">
        <f>SUM(M21*'MARK UP PAGE'!$C$15)</f>
        <v>485.80743749999999</v>
      </c>
      <c r="O89" s="16">
        <f>SUM(N21*'MARK UP PAGE'!$C$15)</f>
        <v>571.86475499999995</v>
      </c>
      <c r="P89" s="16">
        <f>SUM(O21*'MARK UP PAGE'!$C$15)</f>
        <v>574.64079750000008</v>
      </c>
      <c r="Q89" s="16">
        <f>SUM(P21*'MARK UP PAGE'!$C$15)</f>
        <v>576.02881874999991</v>
      </c>
      <c r="R89" s="137">
        <f>SUM(Q21*'MARK UP PAGE'!$C$15)</f>
        <v>662.08613624999998</v>
      </c>
      <c r="S89" s="137">
        <f>SUM(R21*'MARK UP PAGE'!$C$15)</f>
        <v>663.47415749999993</v>
      </c>
      <c r="T89" s="137">
        <f>SUM(S21*'MARK UP PAGE'!$C$15)</f>
        <v>664.86217875</v>
      </c>
      <c r="U89" s="6">
        <f>SUM(T21*'MARK UP PAGE'!$C$15)</f>
        <v>752.30751750000002</v>
      </c>
      <c r="V89" s="6">
        <f>SUM(U21*'MARK UP PAGE'!$C$15)</f>
        <v>753.69553874999997</v>
      </c>
      <c r="W89" s="6">
        <f>SUM(V21*'MARK UP PAGE'!$C$15)</f>
        <v>755.08355999999992</v>
      </c>
      <c r="X89" s="6">
        <f>SUM(W21*'MARK UP PAGE'!$C$15)</f>
        <v>841.1408775000001</v>
      </c>
      <c r="Y89" s="145">
        <f>SUM(X21*'MARK UP PAGE'!$C$15)</f>
        <v>843.91691999999989</v>
      </c>
      <c r="Z89" s="145">
        <f>SUM(Y21*'MARK UP PAGE'!$C$15)</f>
        <v>845.30494124999996</v>
      </c>
      <c r="AA89" s="145">
        <f>SUM(Z21*'MARK UP PAGE'!$C$15)</f>
        <v>931.36225875000002</v>
      </c>
      <c r="AB89" s="5"/>
      <c r="AC89" s="502" t="s">
        <v>8</v>
      </c>
      <c r="AD89" s="503"/>
      <c r="AE89" s="206">
        <f>SUM(AD21*'MARK UP PAGE'!$C$19)</f>
        <v>246</v>
      </c>
      <c r="AG89" s="514"/>
      <c r="AH89" s="515"/>
      <c r="AI89" s="515"/>
      <c r="AJ89" s="516"/>
    </row>
    <row r="90" spans="3:36" ht="20.100000000000001" customHeight="1" thickBot="1">
      <c r="C90" s="585"/>
      <c r="D90" s="609"/>
      <c r="E90" s="170">
        <v>12</v>
      </c>
      <c r="F90" s="138">
        <f>SUM(E22*'MARK UP PAGE'!$C$15)</f>
        <v>305.36467500000003</v>
      </c>
      <c r="G90" s="138">
        <f>SUM(F22*'MARK UP PAGE'!$C$15)</f>
        <v>306.75269624999999</v>
      </c>
      <c r="H90" s="138">
        <f>SUM(G22*'MARK UP PAGE'!$C$15)</f>
        <v>308.14071749999999</v>
      </c>
      <c r="I90" s="138">
        <f>SUM(H22*'MARK UP PAGE'!$C$15)</f>
        <v>309.52873875000006</v>
      </c>
      <c r="J90" s="138">
        <f>SUM(I22*'MARK UP PAGE'!$C$15)</f>
        <v>312.30478124999996</v>
      </c>
      <c r="K90" s="138">
        <f>SUM(J22*'MARK UP PAGE'!$C$15)</f>
        <v>398.36209875000003</v>
      </c>
      <c r="L90" s="138">
        <f>SUM(K22*'MARK UP PAGE'!$C$15)</f>
        <v>484.41941624999998</v>
      </c>
      <c r="M90" s="138">
        <f>SUM(L22*'MARK UP PAGE'!$C$15)</f>
        <v>485.80743749999999</v>
      </c>
      <c r="N90" s="138">
        <f>SUM(M22*'MARK UP PAGE'!$C$15)</f>
        <v>487.19545875</v>
      </c>
      <c r="O90" s="138">
        <f>SUM(N22*'MARK UP PAGE'!$C$15)</f>
        <v>574.64079750000008</v>
      </c>
      <c r="P90" s="138">
        <f>SUM(O22*'MARK UP PAGE'!$C$15)</f>
        <v>576.02881874999991</v>
      </c>
      <c r="Q90" s="138">
        <f>SUM(P22*'MARK UP PAGE'!$C$15)</f>
        <v>577.41683999999998</v>
      </c>
      <c r="R90" s="138">
        <f>SUM(Q22*'MARK UP PAGE'!$C$15)</f>
        <v>663.47415749999993</v>
      </c>
      <c r="S90" s="138">
        <f>SUM(R22*'MARK UP PAGE'!$C$15)</f>
        <v>664.86217875</v>
      </c>
      <c r="T90" s="138">
        <f>SUM(S22*'MARK UP PAGE'!$C$15)</f>
        <v>667.6382212499999</v>
      </c>
      <c r="U90" s="138">
        <f>SUM(T22*'MARK UP PAGE'!$C$15)</f>
        <v>753.69553874999997</v>
      </c>
      <c r="V90" s="138">
        <f>SUM(U22*'MARK UP PAGE'!$C$15)</f>
        <v>755.08355999999992</v>
      </c>
      <c r="W90" s="138">
        <f>SUM(V22*'MARK UP PAGE'!$C$15)</f>
        <v>756.47158124999999</v>
      </c>
      <c r="X90" s="138">
        <f>SUM(W22*'MARK UP PAGE'!$C$15)</f>
        <v>843.91691999999989</v>
      </c>
      <c r="Y90" s="145">
        <f>SUM(X22*'MARK UP PAGE'!$C$15)</f>
        <v>845.30494124999996</v>
      </c>
      <c r="Z90" s="145">
        <f>SUM(Y22*'MARK UP PAGE'!$C$15)</f>
        <v>846.69296249999991</v>
      </c>
      <c r="AA90" s="145">
        <f>SUM(Z22*'MARK UP PAGE'!$C$15)</f>
        <v>932.75027999999998</v>
      </c>
      <c r="AB90" s="5"/>
      <c r="AC90" s="504" t="s">
        <v>9</v>
      </c>
      <c r="AD90" s="505"/>
      <c r="AE90" s="206">
        <f>SUM(AD22*'MARK UP PAGE'!$C$19)</f>
        <v>250</v>
      </c>
      <c r="AG90" s="517"/>
      <c r="AH90" s="517"/>
      <c r="AI90" s="517"/>
      <c r="AJ90" s="517"/>
    </row>
    <row r="91" spans="3:36" ht="20.100000000000001" customHeight="1" thickBot="1">
      <c r="D91" s="609"/>
      <c r="E91" s="170">
        <v>13</v>
      </c>
      <c r="F91" s="6">
        <f>SUM(E23*'MARK UP PAGE'!$C$15)</f>
        <v>348.39333375000001</v>
      </c>
      <c r="G91" s="6">
        <f>SUM(F23*'MARK UP PAGE'!$C$15)</f>
        <v>351.16937625000003</v>
      </c>
      <c r="H91" s="6">
        <f>SUM(G23*'MARK UP PAGE'!$C$15)</f>
        <v>352.55739749999998</v>
      </c>
      <c r="I91" s="6">
        <f>SUM(H23*'MARK UP PAGE'!$C$15)</f>
        <v>353.94541874999999</v>
      </c>
      <c r="J91" s="6">
        <f>SUM(I23*'MARK UP PAGE'!$C$15)</f>
        <v>355.33344</v>
      </c>
      <c r="K91" s="6">
        <f>SUM(J23*'MARK UP PAGE'!$C$15)</f>
        <v>399.75011999999998</v>
      </c>
      <c r="L91" s="6">
        <f>SUM(K23*'MARK UP PAGE'!$C$15)</f>
        <v>485.80743749999999</v>
      </c>
      <c r="M91" s="6">
        <f>SUM(L23*'MARK UP PAGE'!$C$15)</f>
        <v>487.19545875</v>
      </c>
      <c r="N91" s="6">
        <f>SUM(M23*'MARK UP PAGE'!$C$15)</f>
        <v>489.97150125000002</v>
      </c>
      <c r="O91" s="6">
        <f>SUM(N23*'MARK UP PAGE'!$C$15)</f>
        <v>576.02881874999991</v>
      </c>
      <c r="P91" s="6">
        <f>SUM(O23*'MARK UP PAGE'!$C$15)</f>
        <v>577.41683999999998</v>
      </c>
      <c r="Q91" s="6">
        <f>SUM(P23*'MARK UP PAGE'!$C$15)</f>
        <v>578.80486125000004</v>
      </c>
      <c r="R91" s="6">
        <f>SUM(Q23*'MARK UP PAGE'!$C$15)</f>
        <v>664.86217875</v>
      </c>
      <c r="S91" s="6">
        <f>SUM(R23*'MARK UP PAGE'!$C$15)</f>
        <v>667.6382212499999</v>
      </c>
      <c r="T91" s="6">
        <f>SUM(S23*'MARK UP PAGE'!$C$15)</f>
        <v>669.02624249999997</v>
      </c>
      <c r="U91" s="6">
        <f>SUM(T23*'MARK UP PAGE'!$C$15)</f>
        <v>755.08355999999992</v>
      </c>
      <c r="V91" s="6">
        <f>SUM(U23*'MARK UP PAGE'!$C$15)</f>
        <v>756.47158124999999</v>
      </c>
      <c r="W91" s="6">
        <f>SUM(V23*'MARK UP PAGE'!$C$15)</f>
        <v>759.24762375</v>
      </c>
      <c r="X91" s="145">
        <f>SUM(W23*'MARK UP PAGE'!$C$15)</f>
        <v>845.30494124999996</v>
      </c>
      <c r="Y91" s="145">
        <f>SUM(X23*'MARK UP PAGE'!$C$15)</f>
        <v>846.69296249999991</v>
      </c>
      <c r="Z91" s="145">
        <f>SUM(Y23*'MARK UP PAGE'!$C$15)</f>
        <v>848.08098375000009</v>
      </c>
      <c r="AA91" s="145">
        <f>SUM(Z23*'MARK UP PAGE'!$C$15)</f>
        <v>934.13830124999993</v>
      </c>
      <c r="AB91" s="5"/>
      <c r="AC91" s="502" t="s">
        <v>118</v>
      </c>
      <c r="AD91" s="503"/>
      <c r="AE91" s="244" t="s">
        <v>119</v>
      </c>
      <c r="AG91" s="507"/>
      <c r="AH91" s="507"/>
      <c r="AI91" s="507"/>
      <c r="AJ91" s="507"/>
    </row>
    <row r="92" spans="3:36" ht="20.100000000000001" customHeight="1" thickBot="1">
      <c r="D92" s="609"/>
      <c r="E92" s="170">
        <v>14</v>
      </c>
      <c r="F92" s="138">
        <f>SUM(E24*'MARK UP PAGE'!$C$15)</f>
        <v>351.16937625000003</v>
      </c>
      <c r="G92" s="138">
        <f>SUM(F24*'MARK UP PAGE'!$C$15)</f>
        <v>352.55739749999998</v>
      </c>
      <c r="H92" s="138">
        <f>SUM(G24*'MARK UP PAGE'!$C$15)</f>
        <v>353.94541874999999</v>
      </c>
      <c r="I92" s="138">
        <f>SUM(H24*'MARK UP PAGE'!$C$15)</f>
        <v>355.33344</v>
      </c>
      <c r="J92" s="138">
        <f>SUM(I24*'MARK UP PAGE'!$C$15)</f>
        <v>356.72146125</v>
      </c>
      <c r="K92" s="138">
        <f>SUM(J24*'MARK UP PAGE'!$C$15)</f>
        <v>401.13814124999993</v>
      </c>
      <c r="L92" s="138">
        <f>SUM(K24*'MARK UP PAGE'!$C$15)</f>
        <v>487.19545875</v>
      </c>
      <c r="M92" s="138">
        <f>SUM(L24*'MARK UP PAGE'!$C$15)</f>
        <v>489.97150125000002</v>
      </c>
      <c r="N92" s="138">
        <f>SUM(M24*'MARK UP PAGE'!$C$15)</f>
        <v>491.35952249999997</v>
      </c>
      <c r="O92" s="138">
        <f>SUM(N24*'MARK UP PAGE'!$C$15)</f>
        <v>577.41683999999998</v>
      </c>
      <c r="P92" s="138">
        <f>SUM(O24*'MARK UP PAGE'!$C$15)</f>
        <v>578.80486125000004</v>
      </c>
      <c r="Q92" s="138">
        <f>SUM(P24*'MARK UP PAGE'!$C$15)</f>
        <v>580.1928825</v>
      </c>
      <c r="R92" s="138">
        <f>SUM(Q24*'MARK UP PAGE'!$C$15)</f>
        <v>667.6382212499999</v>
      </c>
      <c r="S92" s="138">
        <f>SUM(R24*'MARK UP PAGE'!$C$15)</f>
        <v>669.02624249999997</v>
      </c>
      <c r="T92" s="138">
        <f>SUM(S24*'MARK UP PAGE'!$C$15)</f>
        <v>670.41426375000015</v>
      </c>
      <c r="U92" s="138">
        <f>SUM(T24*'MARK UP PAGE'!$C$15)</f>
        <v>756.47158124999999</v>
      </c>
      <c r="V92" s="138">
        <f>SUM(U24*'MARK UP PAGE'!$C$15)</f>
        <v>759.24762375</v>
      </c>
      <c r="W92" s="138">
        <f>SUM(V24*'MARK UP PAGE'!$C$15)</f>
        <v>760.63564499999995</v>
      </c>
      <c r="X92" s="145">
        <f>SUM(W24*'MARK UP PAGE'!$C$15)</f>
        <v>846.69296249999991</v>
      </c>
      <c r="Y92" s="145">
        <f>SUM(X24*'MARK UP PAGE'!$C$15)</f>
        <v>848.08098375000009</v>
      </c>
      <c r="Z92" s="145">
        <f>SUM(Y24*'MARK UP PAGE'!$C$15)</f>
        <v>849.46900500000004</v>
      </c>
      <c r="AA92" s="145">
        <f>SUM(Z24*'MARK UP PAGE'!$C$15)</f>
        <v>936.91434374999994</v>
      </c>
      <c r="AB92" s="5"/>
      <c r="AC92" s="504" t="s">
        <v>10</v>
      </c>
      <c r="AD92" s="505"/>
      <c r="AE92" s="206">
        <f>SUM(AD24*'MARK UP PAGE'!$C$19)</f>
        <v>125</v>
      </c>
      <c r="AG92" s="494"/>
      <c r="AH92" s="494"/>
      <c r="AI92" s="494"/>
      <c r="AJ92" s="494"/>
    </row>
    <row r="93" spans="3:36" ht="20.100000000000001" customHeight="1" thickBot="1">
      <c r="D93" s="609"/>
      <c r="E93" s="170">
        <v>15</v>
      </c>
      <c r="F93" s="6">
        <f>SUM(E25*'MARK UP PAGE'!$C$15)</f>
        <v>352.55739749999998</v>
      </c>
      <c r="G93" s="6">
        <f>SUM(F25*'MARK UP PAGE'!$C$15)</f>
        <v>353.94541874999999</v>
      </c>
      <c r="H93" s="6">
        <f>SUM(G25*'MARK UP PAGE'!$C$15)</f>
        <v>355.33344</v>
      </c>
      <c r="I93" s="6">
        <f>SUM(H25*'MARK UP PAGE'!$C$15)</f>
        <v>356.72146125</v>
      </c>
      <c r="J93" s="6">
        <f>SUM(I25*'MARK UP PAGE'!$C$15)</f>
        <v>359.49750374999996</v>
      </c>
      <c r="K93" s="6">
        <f>SUM(J25*'MARK UP PAGE'!$C$15)</f>
        <v>402.52616249999994</v>
      </c>
      <c r="L93" s="6">
        <f>SUM(K25*'MARK UP PAGE'!$C$15)</f>
        <v>489.97150125000002</v>
      </c>
      <c r="M93" s="6">
        <f>SUM(L25*'MARK UP PAGE'!$C$15)</f>
        <v>491.35952249999997</v>
      </c>
      <c r="N93" s="6">
        <f>SUM(M25*'MARK UP PAGE'!$C$15)</f>
        <v>492.74754374999998</v>
      </c>
      <c r="O93" s="6">
        <f>SUM(N25*'MARK UP PAGE'!$C$15)</f>
        <v>578.80486125000004</v>
      </c>
      <c r="P93" s="6">
        <f>SUM(O25*'MARK UP PAGE'!$C$15)</f>
        <v>580.1928825</v>
      </c>
      <c r="Q93" s="6">
        <f>SUM(P25*'MARK UP PAGE'!$C$15)</f>
        <v>582.96892500000001</v>
      </c>
      <c r="R93" s="6">
        <f>SUM(Q25*'MARK UP PAGE'!$C$15)</f>
        <v>669.02624249999997</v>
      </c>
      <c r="S93" s="6">
        <f>SUM(R25*'MARK UP PAGE'!$C$15)</f>
        <v>670.41426375000015</v>
      </c>
      <c r="T93" s="6">
        <f>SUM(S25*'MARK UP PAGE'!$C$15)</f>
        <v>671.80228499999998</v>
      </c>
      <c r="U93" s="6">
        <f>SUM(T25*'MARK UP PAGE'!$C$15)</f>
        <v>759.24762375</v>
      </c>
      <c r="V93" s="6">
        <f>SUM(U25*'MARK UP PAGE'!$C$15)</f>
        <v>760.63564499999995</v>
      </c>
      <c r="W93" s="145">
        <f>SUM(V25*'MARK UP PAGE'!$C$15)</f>
        <v>762.02366625000002</v>
      </c>
      <c r="X93" s="145">
        <f>SUM(W25*'MARK UP PAGE'!$C$15)</f>
        <v>848.08098375000009</v>
      </c>
      <c r="Y93" s="145">
        <f>SUM(X25*'MARK UP PAGE'!$C$15)</f>
        <v>849.46900500000004</v>
      </c>
      <c r="Z93" s="145">
        <f>SUM(Y25*'MARK UP PAGE'!$C$15)</f>
        <v>852.24504750000006</v>
      </c>
      <c r="AA93" s="145">
        <f>SUM(Z25*'MARK UP PAGE'!$C$15)</f>
        <v>938.30236500000001</v>
      </c>
      <c r="AB93" s="5"/>
      <c r="AC93" s="502" t="s">
        <v>11</v>
      </c>
      <c r="AD93" s="503"/>
      <c r="AE93" s="207">
        <v>-4.0999999999999996</v>
      </c>
      <c r="AG93" s="494"/>
      <c r="AH93" s="494"/>
      <c r="AI93" s="494"/>
      <c r="AJ93" s="494"/>
    </row>
    <row r="94" spans="3:36" ht="20.100000000000001" customHeight="1" thickBot="1">
      <c r="D94" s="610"/>
      <c r="E94" s="170">
        <v>16</v>
      </c>
      <c r="F94" s="138">
        <f>SUM(E26*'MARK UP PAGE'!$C$15)</f>
        <v>396.97407749999996</v>
      </c>
      <c r="G94" s="138">
        <f>SUM(F26*'MARK UP PAGE'!$C$15)</f>
        <v>398.36209875000003</v>
      </c>
      <c r="H94" s="138">
        <f>SUM(G26*'MARK UP PAGE'!$C$15)</f>
        <v>399.75011999999998</v>
      </c>
      <c r="I94" s="138">
        <f>SUM(H26*'MARK UP PAGE'!$C$15)</f>
        <v>401.13814124999993</v>
      </c>
      <c r="J94" s="138">
        <f>SUM(I26*'MARK UP PAGE'!$C$15)</f>
        <v>402.52616249999994</v>
      </c>
      <c r="K94" s="138">
        <f>SUM(J26*'MARK UP PAGE'!$C$15)</f>
        <v>405.30220500000001</v>
      </c>
      <c r="L94" s="138">
        <f>SUM(K26*'MARK UP PAGE'!$C$15)</f>
        <v>491.35952249999997</v>
      </c>
      <c r="M94" s="138">
        <f>SUM(L26*'MARK UP PAGE'!$C$15)</f>
        <v>492.74754374999998</v>
      </c>
      <c r="N94" s="138">
        <f>SUM(M26*'MARK UP PAGE'!$C$15)</f>
        <v>494.13556499999999</v>
      </c>
      <c r="O94" s="138">
        <f>SUM(N26*'MARK UP PAGE'!$C$15)</f>
        <v>580.1928825</v>
      </c>
      <c r="P94" s="138">
        <f>SUM(O26*'MARK UP PAGE'!$C$15)</f>
        <v>582.96892500000001</v>
      </c>
      <c r="Q94" s="138">
        <f>SUM(P26*'MARK UP PAGE'!$C$15)</f>
        <v>584.35694624999996</v>
      </c>
      <c r="R94" s="138">
        <f>SUM(Q26*'MARK UP PAGE'!$C$15)</f>
        <v>670.41426375000015</v>
      </c>
      <c r="S94" s="138">
        <f>SUM(R26*'MARK UP PAGE'!$C$15)</f>
        <v>671.80228499999998</v>
      </c>
      <c r="T94" s="138">
        <f>SUM(S26*'MARK UP PAGE'!$C$15)</f>
        <v>673.19030625000005</v>
      </c>
      <c r="U94" s="138">
        <f>SUM(T26*'MARK UP PAGE'!$C$15)</f>
        <v>760.63564499999995</v>
      </c>
      <c r="V94" s="138">
        <f>SUM(U26*'MARK UP PAGE'!$C$15)</f>
        <v>762.02366625000002</v>
      </c>
      <c r="W94" s="145">
        <f>SUM(V26*'MARK UP PAGE'!$C$15)</f>
        <v>763.41168749999986</v>
      </c>
      <c r="X94" s="145">
        <f>SUM(W26*'MARK UP PAGE'!$C$15)</f>
        <v>849.46900500000004</v>
      </c>
      <c r="Y94" s="145">
        <f>SUM(X26*'MARK UP PAGE'!$C$15)</f>
        <v>852.24504750000006</v>
      </c>
      <c r="Z94" s="145">
        <f>SUM(Y26*'MARK UP PAGE'!$C$15)</f>
        <v>853.63306874999989</v>
      </c>
      <c r="AA94" s="145">
        <f>SUM(Z26*'MARK UP PAGE'!$C$15)</f>
        <v>939.69038624999985</v>
      </c>
      <c r="AB94" s="5"/>
      <c r="AC94" s="208" t="s">
        <v>68</v>
      </c>
      <c r="AD94" s="209"/>
      <c r="AE94" s="206">
        <f>SUM(AD26*'MARK UP PAGE'!$C$19)</f>
        <v>21</v>
      </c>
    </row>
    <row r="95" spans="3:36" ht="20.100000000000001" customHeight="1" thickBot="1">
      <c r="D95" s="169"/>
      <c r="E95" s="170">
        <v>17</v>
      </c>
      <c r="F95" s="6">
        <f>SUM(E27*'MARK UP PAGE'!$C$15)</f>
        <v>398.36209875000003</v>
      </c>
      <c r="G95" s="6">
        <f>SUM(F27*'MARK UP PAGE'!$C$15)</f>
        <v>399.75011999999998</v>
      </c>
      <c r="H95" s="6">
        <f>SUM(G27*'MARK UP PAGE'!$C$15)</f>
        <v>401.13814124999993</v>
      </c>
      <c r="I95" s="6">
        <f>SUM(H27*'MARK UP PAGE'!$C$15)</f>
        <v>402.52616249999994</v>
      </c>
      <c r="J95" s="6">
        <f>SUM(I27*'MARK UP PAGE'!$C$15)</f>
        <v>405.30220500000001</v>
      </c>
      <c r="K95" s="6">
        <f>SUM(J27*'MARK UP PAGE'!$C$15)</f>
        <v>406.69022625000002</v>
      </c>
      <c r="L95" s="6">
        <f>SUM(K27*'MARK UP PAGE'!$C$15)</f>
        <v>492.74754374999998</v>
      </c>
      <c r="M95" s="6">
        <f>SUM(L27*'MARK UP PAGE'!$C$15)</f>
        <v>494.13556499999999</v>
      </c>
      <c r="N95" s="6">
        <f>SUM(M27*'MARK UP PAGE'!$C$15)</f>
        <v>495.52358624999994</v>
      </c>
      <c r="O95" s="6">
        <f>SUM(N27*'MARK UP PAGE'!$C$15)</f>
        <v>582.96892500000001</v>
      </c>
      <c r="P95" s="6">
        <f>SUM(O27*'MARK UP PAGE'!$C$15)</f>
        <v>584.35694624999996</v>
      </c>
      <c r="Q95" s="6">
        <f>SUM(P27*'MARK UP PAGE'!$C$15)</f>
        <v>585.74496750000003</v>
      </c>
      <c r="R95" s="6">
        <f>SUM(Q27*'MARK UP PAGE'!$C$15)</f>
        <v>671.80228499999998</v>
      </c>
      <c r="S95" s="6">
        <f>SUM(R27*'MARK UP PAGE'!$C$15)</f>
        <v>673.19030625000005</v>
      </c>
      <c r="T95" s="6">
        <f>SUM(S27*'MARK UP PAGE'!$C$15)</f>
        <v>675.96634874999995</v>
      </c>
      <c r="U95" s="6">
        <f>SUM(T27*'MARK UP PAGE'!$C$15)</f>
        <v>762.02366625000002</v>
      </c>
      <c r="V95" s="145">
        <f>SUM(U27*'MARK UP PAGE'!$C$15)</f>
        <v>763.41168749999986</v>
      </c>
      <c r="W95" s="145">
        <f>SUM(V27*'MARK UP PAGE'!$C$15)</f>
        <v>764.79970875000004</v>
      </c>
      <c r="X95" s="145">
        <f>SUM(W27*'MARK UP PAGE'!$C$15)</f>
        <v>852.24504750000006</v>
      </c>
      <c r="Y95" s="145">
        <f>SUM(X27*'MARK UP PAGE'!$C$15)</f>
        <v>853.63306874999989</v>
      </c>
      <c r="Z95" s="145">
        <f>SUM(Y27*'MARK UP PAGE'!$C$15)</f>
        <v>855.02109000000007</v>
      </c>
      <c r="AA95" s="145">
        <f>SUM(Z27*'MARK UP PAGE'!$C$15)</f>
        <v>941.07840749999991</v>
      </c>
      <c r="AB95" s="5"/>
      <c r="AC95" s="212" t="s">
        <v>120</v>
      </c>
      <c r="AD95" s="213"/>
      <c r="AE95" s="15" t="s">
        <v>139</v>
      </c>
    </row>
    <row r="96" spans="3:36" ht="20.100000000000001" customHeight="1" thickBot="1">
      <c r="D96" s="169"/>
      <c r="E96" s="170">
        <v>18</v>
      </c>
      <c r="F96" s="138">
        <f>SUM(E28*'MARK UP PAGE'!$C$15)</f>
        <v>399.75011999999998</v>
      </c>
      <c r="G96" s="138">
        <f>SUM(F28*'MARK UP PAGE'!$C$15)</f>
        <v>401.13814124999993</v>
      </c>
      <c r="H96" s="138">
        <f>SUM(G28*'MARK UP PAGE'!$C$15)</f>
        <v>402.52616249999994</v>
      </c>
      <c r="I96" s="138">
        <f>SUM(H28*'MARK UP PAGE'!$C$15)</f>
        <v>405.30220500000001</v>
      </c>
      <c r="J96" s="138">
        <f>SUM(I28*'MARK UP PAGE'!$C$15)</f>
        <v>406.69022625000002</v>
      </c>
      <c r="K96" s="138">
        <f>SUM(J28*'MARK UP PAGE'!$C$15)</f>
        <v>535.77620250000007</v>
      </c>
      <c r="L96" s="138">
        <f>SUM(K28*'MARK UP PAGE'!$C$15)</f>
        <v>663.47415749999993</v>
      </c>
      <c r="M96" s="138">
        <f>SUM(L28*'MARK UP PAGE'!$C$15)</f>
        <v>664.86217875</v>
      </c>
      <c r="N96" s="138">
        <f>SUM(M28*'MARK UP PAGE'!$C$15)</f>
        <v>667.6382212499999</v>
      </c>
      <c r="O96" s="138">
        <f>SUM(N28*'MARK UP PAGE'!$C$15)</f>
        <v>795.33617624999999</v>
      </c>
      <c r="P96" s="138">
        <f>SUM(O28*'MARK UP PAGE'!$C$15)</f>
        <v>798.1122187499999</v>
      </c>
      <c r="Q96" s="138">
        <f>SUM(P28*'MARK UP PAGE'!$C$15)</f>
        <v>799.50023999999996</v>
      </c>
      <c r="R96" s="138">
        <f>SUM(Q28*'MARK UP PAGE'!$C$15)</f>
        <v>928.58621625000001</v>
      </c>
      <c r="S96" s="138">
        <f>SUM(R28*'MARK UP PAGE'!$C$15)</f>
        <v>929.97423749999996</v>
      </c>
      <c r="T96" s="138">
        <f>SUM(S28*'MARK UP PAGE'!$C$15)</f>
        <v>931.36225875000002</v>
      </c>
      <c r="U96" s="138">
        <f>SUM(T28*'MARK UP PAGE'!$C$15)</f>
        <v>1060.4482349999998</v>
      </c>
      <c r="V96" s="145">
        <f>SUM(U28*'MARK UP PAGE'!$C$15)</f>
        <v>1061.8362562499999</v>
      </c>
      <c r="W96" s="145">
        <f>SUM(V28*'MARK UP PAGE'!$C$15)</f>
        <v>1063.2242775</v>
      </c>
      <c r="X96" s="145">
        <f>SUM(W28*'MARK UP PAGE'!$C$15)</f>
        <v>1192.3102537499999</v>
      </c>
      <c r="Y96" s="145">
        <f>SUM(X28*'MARK UP PAGE'!$C$15)</f>
        <v>1193.698275</v>
      </c>
      <c r="Z96" s="145">
        <f>SUM(Y28*'MARK UP PAGE'!$C$15)</f>
        <v>1195.08629625</v>
      </c>
      <c r="AA96" s="145">
        <f>SUM(Z28*'MARK UP PAGE'!$C$15)</f>
        <v>1324.1722725</v>
      </c>
      <c r="AB96" s="5"/>
      <c r="AC96" s="495" t="s">
        <v>13</v>
      </c>
      <c r="AD96" s="496"/>
      <c r="AE96" s="214" t="s">
        <v>140</v>
      </c>
    </row>
    <row r="97" spans="4:35" ht="20.100000000000001" customHeight="1" thickBot="1">
      <c r="D97" s="169"/>
      <c r="E97" s="170">
        <v>19</v>
      </c>
      <c r="F97" s="6">
        <f>SUM(E29*'MARK UP PAGE'!$C$15)</f>
        <v>444.16679999999997</v>
      </c>
      <c r="G97" s="6">
        <f>SUM(F29*'MARK UP PAGE'!$C$15)</f>
        <v>445.55482125000003</v>
      </c>
      <c r="H97" s="6">
        <f>SUM(G29*'MARK UP PAGE'!$C$15)</f>
        <v>446.94284250000004</v>
      </c>
      <c r="I97" s="6">
        <f>SUM(H29*'MARK UP PAGE'!$C$15)</f>
        <v>448.33086374999999</v>
      </c>
      <c r="J97" s="6">
        <f>SUM(I29*'MARK UP PAGE'!$C$15)</f>
        <v>451.10690625000001</v>
      </c>
      <c r="K97" s="6">
        <f>SUM(J29*'MARK UP PAGE'!$C$15)</f>
        <v>537.16422375000002</v>
      </c>
      <c r="L97" s="6">
        <f>SUM(K29*'MARK UP PAGE'!$C$15)</f>
        <v>664.86217875</v>
      </c>
      <c r="M97" s="6">
        <f>SUM(L29*'MARK UP PAGE'!$C$15)</f>
        <v>667.6382212499999</v>
      </c>
      <c r="N97" s="6">
        <f>SUM(M29*'MARK UP PAGE'!$C$15)</f>
        <v>669.02624249999997</v>
      </c>
      <c r="O97" s="6">
        <f>SUM(N29*'MARK UP PAGE'!$C$15)</f>
        <v>798.1122187499999</v>
      </c>
      <c r="P97" s="6">
        <f>SUM(O29*'MARK UP PAGE'!$C$15)</f>
        <v>799.50023999999996</v>
      </c>
      <c r="Q97" s="6">
        <f>SUM(P29*'MARK UP PAGE'!$C$15)</f>
        <v>800.88826125000003</v>
      </c>
      <c r="R97" s="6">
        <f>SUM(Q29*'MARK UP PAGE'!$C$15)</f>
        <v>929.97423749999996</v>
      </c>
      <c r="S97" s="6">
        <f>SUM(R29*'MARK UP PAGE'!$C$15)</f>
        <v>931.36225875000002</v>
      </c>
      <c r="T97" s="6">
        <f>SUM(S29*'MARK UP PAGE'!$C$15)</f>
        <v>932.75027999999998</v>
      </c>
      <c r="U97" s="145">
        <f>SUM(T29*'MARK UP PAGE'!$C$15)</f>
        <v>1061.8362562499999</v>
      </c>
      <c r="V97" s="145">
        <f>SUM(U29*'MARK UP PAGE'!$C$15)</f>
        <v>1063.2242775</v>
      </c>
      <c r="W97" s="145">
        <f>SUM(V29*'MARK UP PAGE'!$C$15)</f>
        <v>1064.61229875</v>
      </c>
      <c r="X97" s="85"/>
      <c r="Y97" s="108"/>
      <c r="Z97" s="108"/>
      <c r="AA97" s="109"/>
      <c r="AB97" s="5"/>
      <c r="AC97" s="245"/>
      <c r="AD97" s="245"/>
      <c r="AE97" s="246"/>
    </row>
    <row r="98" spans="4:35" ht="20.100000000000001" customHeight="1" thickBot="1">
      <c r="D98" s="169"/>
      <c r="E98" s="170">
        <v>20</v>
      </c>
      <c r="F98" s="138">
        <f>SUM(E30*'MARK UP PAGE'!$C$15)</f>
        <v>445.55482125000003</v>
      </c>
      <c r="G98" s="138">
        <f>SUM(F30*'MARK UP PAGE'!$C$15)</f>
        <v>446.94284250000004</v>
      </c>
      <c r="H98" s="138">
        <f>SUM(G30*'MARK UP PAGE'!$C$15)</f>
        <v>448.33086374999999</v>
      </c>
      <c r="I98" s="138">
        <f>SUM(H30*'MARK UP PAGE'!$C$15)</f>
        <v>451.10690625000001</v>
      </c>
      <c r="J98" s="138">
        <f>SUM(I30*'MARK UP PAGE'!$C$15)</f>
        <v>452.49492749999996</v>
      </c>
      <c r="K98" s="138">
        <f>SUM(J30*'MARK UP PAGE'!$C$15)</f>
        <v>538.55224500000008</v>
      </c>
      <c r="L98" s="138">
        <f>SUM(K30*'MARK UP PAGE'!$C$15)</f>
        <v>667.6382212499999</v>
      </c>
      <c r="M98" s="138">
        <f>SUM(L30*'MARK UP PAGE'!$C$15)</f>
        <v>669.02624249999997</v>
      </c>
      <c r="N98" s="138">
        <f>SUM(M30*'MARK UP PAGE'!$C$15)</f>
        <v>670.41426375000015</v>
      </c>
      <c r="O98" s="138">
        <f>SUM(N30*'MARK UP PAGE'!$C$15)</f>
        <v>799.50023999999996</v>
      </c>
      <c r="P98" s="138">
        <f>SUM(O30*'MARK UP PAGE'!$C$15)</f>
        <v>800.88826125000003</v>
      </c>
      <c r="Q98" s="138">
        <f>SUM(P30*'MARK UP PAGE'!$C$15)</f>
        <v>802.27628249999987</v>
      </c>
      <c r="R98" s="138">
        <f>SUM(Q30*'MARK UP PAGE'!$C$15)</f>
        <v>931.36225875000002</v>
      </c>
      <c r="S98" s="138">
        <f>SUM(R30*'MARK UP PAGE'!$C$15)</f>
        <v>932.75027999999998</v>
      </c>
      <c r="T98" s="138">
        <f>SUM(S30*'MARK UP PAGE'!$C$15)</f>
        <v>934.13830124999993</v>
      </c>
      <c r="U98" s="145">
        <f>SUM(T30*'MARK UP PAGE'!$C$15)</f>
        <v>1063.2242775</v>
      </c>
      <c r="V98" s="145">
        <f>SUM(U30*'MARK UP PAGE'!$C$15)</f>
        <v>1064.61229875</v>
      </c>
      <c r="W98" s="145">
        <f>SUM(V30*'MARK UP PAGE'!$C$15)</f>
        <v>1067.3883412500002</v>
      </c>
      <c r="X98" s="85"/>
      <c r="Y98" s="605"/>
      <c r="Z98" s="606"/>
      <c r="AA98" s="607"/>
      <c r="AB98" s="5"/>
      <c r="AC98" s="497" t="s">
        <v>122</v>
      </c>
      <c r="AD98" s="498"/>
      <c r="AE98" s="498"/>
      <c r="AF98" s="498"/>
      <c r="AG98" s="498"/>
      <c r="AH98" s="498"/>
      <c r="AI98" s="499"/>
    </row>
    <row r="99" spans="4:35" ht="20.100000000000001" customHeight="1" thickBot="1">
      <c r="D99" s="169"/>
      <c r="E99" s="170">
        <v>21</v>
      </c>
      <c r="F99" s="145">
        <f>SUM(E31*'MARK UP PAGE'!$C$15)</f>
        <v>446.94284250000004</v>
      </c>
      <c r="G99" s="145">
        <f>SUM(F31*'MARK UP PAGE'!$C$15)</f>
        <v>448.33086374999999</v>
      </c>
      <c r="H99" s="145">
        <f>SUM(G31*'MARK UP PAGE'!$C$15)</f>
        <v>451.10690625000001</v>
      </c>
      <c r="I99" s="145">
        <f>SUM(H31*'MARK UP PAGE'!$C$15)</f>
        <v>452.49492749999996</v>
      </c>
      <c r="J99" s="145">
        <f>SUM(I31*'MARK UP PAGE'!$C$15)</f>
        <v>453.88294875000003</v>
      </c>
      <c r="K99" s="145">
        <f>SUM(J31*'MARK UP PAGE'!$C$15)</f>
        <v>539.94026625000004</v>
      </c>
      <c r="L99" s="145">
        <f>SUM(K31*'MARK UP PAGE'!$C$15)</f>
        <v>669.02624249999997</v>
      </c>
      <c r="M99" s="145">
        <f>SUM(L31*'MARK UP PAGE'!$C$15)</f>
        <v>670.41426375000015</v>
      </c>
      <c r="N99" s="145">
        <f>SUM(M31*'MARK UP PAGE'!$C$15)</f>
        <v>671.80228499999998</v>
      </c>
      <c r="O99" s="145">
        <f>SUM(N31*'MARK UP PAGE'!$C$15)</f>
        <v>800.88826125000003</v>
      </c>
      <c r="P99" s="145">
        <f>SUM(O31*'MARK UP PAGE'!$C$15)</f>
        <v>802.27628249999987</v>
      </c>
      <c r="Q99" s="145">
        <f>SUM(P31*'MARK UP PAGE'!$C$15)</f>
        <v>803.66430375000004</v>
      </c>
      <c r="R99" s="145">
        <f>SUM(Q31*'MARK UP PAGE'!$C$15)</f>
        <v>932.75027999999998</v>
      </c>
      <c r="S99" s="145">
        <f>SUM(R31*'MARK UP PAGE'!$C$15)</f>
        <v>934.13830124999993</v>
      </c>
      <c r="T99" s="145">
        <f>SUM(S31*'MARK UP PAGE'!$C$15)</f>
        <v>936.91434374999994</v>
      </c>
      <c r="U99" s="145">
        <f>SUM(T31*'MARK UP PAGE'!$C$15)</f>
        <v>1064.61229875</v>
      </c>
      <c r="V99" s="145">
        <f>SUM(U31*'MARK UP PAGE'!$C$15)</f>
        <v>1067.3883412500002</v>
      </c>
      <c r="W99" s="145">
        <f>SUM(V31*'MARK UP PAGE'!$C$15)</f>
        <v>1068.7763624999998</v>
      </c>
      <c r="X99" s="85"/>
      <c r="Y99" s="600"/>
      <c r="Z99" s="600"/>
      <c r="AA99" s="110"/>
      <c r="AB99" s="5"/>
      <c r="AC99" s="500" t="s">
        <v>42</v>
      </c>
      <c r="AD99" s="501"/>
      <c r="AE99" s="27">
        <f>SUM(AD31*'MARK UP PAGE'!$C$19)</f>
        <v>77</v>
      </c>
      <c r="AG99" s="500" t="s">
        <v>123</v>
      </c>
      <c r="AH99" s="501"/>
      <c r="AI99" s="206">
        <f>SUM(AH31*'MARK UP PAGE'!$C$19)</f>
        <v>144</v>
      </c>
    </row>
    <row r="100" spans="4:35" ht="20.100000000000001" customHeight="1" thickBot="1">
      <c r="D100" s="169"/>
      <c r="E100" s="170">
        <v>22</v>
      </c>
      <c r="F100" s="145">
        <f>SUM(E32*'MARK UP PAGE'!$C$15)</f>
        <v>491.35952249999997</v>
      </c>
      <c r="G100" s="145">
        <f>SUM(F32*'MARK UP PAGE'!$C$15)</f>
        <v>492.74754374999998</v>
      </c>
      <c r="H100" s="145">
        <f>SUM(G32*'MARK UP PAGE'!$C$15)</f>
        <v>494.13556499999999</v>
      </c>
      <c r="I100" s="145">
        <f>SUM(H32*'MARK UP PAGE'!$C$15)</f>
        <v>495.52358624999994</v>
      </c>
      <c r="J100" s="145">
        <f>SUM(I32*'MARK UP PAGE'!$C$15)</f>
        <v>498.29962874999995</v>
      </c>
      <c r="K100" s="145">
        <f>SUM(J32*'MARK UP PAGE'!$C$15)</f>
        <v>541.32828749999999</v>
      </c>
      <c r="L100" s="145">
        <f>SUM(K32*'MARK UP PAGE'!$C$15)</f>
        <v>670.41426375000015</v>
      </c>
      <c r="M100" s="145">
        <f>SUM(L32*'MARK UP PAGE'!$C$15)</f>
        <v>671.80228499999998</v>
      </c>
      <c r="N100" s="145">
        <f>SUM(M32*'MARK UP PAGE'!$C$15)</f>
        <v>673.19030625000005</v>
      </c>
      <c r="O100" s="145">
        <f>SUM(N32*'MARK UP PAGE'!$C$15)</f>
        <v>802.27628249999987</v>
      </c>
      <c r="P100" s="145">
        <f>SUM(O32*'MARK UP PAGE'!$C$15)</f>
        <v>803.66430375000004</v>
      </c>
      <c r="Q100" s="145">
        <f>SUM(P32*'MARK UP PAGE'!$C$15)</f>
        <v>806.44034625000006</v>
      </c>
      <c r="R100" s="145">
        <f>SUM(Q32*'MARK UP PAGE'!$C$15)</f>
        <v>934.13830124999993</v>
      </c>
      <c r="S100" s="145">
        <f>SUM(R32*'MARK UP PAGE'!$C$15)</f>
        <v>936.91434374999994</v>
      </c>
      <c r="T100" s="145">
        <f>SUM(S32*'MARK UP PAGE'!$C$15)</f>
        <v>938.30236500000001</v>
      </c>
      <c r="U100" s="145">
        <f>SUM(T32*'MARK UP PAGE'!$C$15)</f>
        <v>1067.3883412500002</v>
      </c>
      <c r="V100" s="145">
        <f>SUM(U32*'MARK UP PAGE'!$C$15)</f>
        <v>1068.7763624999998</v>
      </c>
      <c r="W100" s="145">
        <f>SUM(V32*'MARK UP PAGE'!$C$15)</f>
        <v>1070.1643837500001</v>
      </c>
      <c r="X100" s="85"/>
      <c r="Y100" s="600"/>
      <c r="Z100" s="600"/>
      <c r="AA100" s="111"/>
      <c r="AB100" s="5"/>
      <c r="AC100" s="502" t="s">
        <v>43</v>
      </c>
      <c r="AD100" s="503"/>
      <c r="AE100" s="205">
        <f>SUM(AD32*'MARK UP PAGE'!$C$19)</f>
        <v>113</v>
      </c>
      <c r="AG100" s="502" t="s">
        <v>124</v>
      </c>
      <c r="AH100" s="503"/>
      <c r="AI100" s="205">
        <f>SUM(AH32*'MARK UP PAGE'!$C$19)</f>
        <v>142</v>
      </c>
    </row>
    <row r="101" spans="4:35" ht="20.100000000000001" customHeight="1" thickBot="1">
      <c r="D101" s="169"/>
      <c r="E101" s="170">
        <v>23</v>
      </c>
      <c r="F101" s="145">
        <f>SUM(E33*'MARK UP PAGE'!$C$15)</f>
        <v>492.74754374999998</v>
      </c>
      <c r="G101" s="145">
        <f>SUM(F33*'MARK UP PAGE'!$C$15)</f>
        <v>494.13556499999999</v>
      </c>
      <c r="H101" s="145">
        <f>SUM(G33*'MARK UP PAGE'!$C$15)</f>
        <v>495.52358624999994</v>
      </c>
      <c r="I101" s="145">
        <f>SUM(H33*'MARK UP PAGE'!$C$15)</f>
        <v>498.29962874999995</v>
      </c>
      <c r="J101" s="145">
        <f>SUM(I33*'MARK UP PAGE'!$C$15)</f>
        <v>499.68764999999991</v>
      </c>
      <c r="K101" s="145">
        <f>SUM(J33*'MARK UP PAGE'!$C$15)</f>
        <v>544.10432999999989</v>
      </c>
      <c r="L101" s="145">
        <f>SUM(K33*'MARK UP PAGE'!$C$15)</f>
        <v>671.80228499999998</v>
      </c>
      <c r="M101" s="145">
        <f>SUM(L33*'MARK UP PAGE'!$C$15)</f>
        <v>673.19030625000005</v>
      </c>
      <c r="N101" s="145">
        <f>SUM(M33*'MARK UP PAGE'!$C$15)</f>
        <v>675.96634874999995</v>
      </c>
      <c r="O101" s="145">
        <f>SUM(N33*'MARK UP PAGE'!$C$15)</f>
        <v>803.66430375000004</v>
      </c>
      <c r="P101" s="145">
        <f>SUM(O33*'MARK UP PAGE'!$C$15)</f>
        <v>806.44034625000006</v>
      </c>
      <c r="Q101" s="145">
        <f>SUM(P33*'MARK UP PAGE'!$C$15)</f>
        <v>807.8283674999999</v>
      </c>
      <c r="R101" s="145">
        <f>SUM(Q33*'MARK UP PAGE'!$C$15)</f>
        <v>936.91434374999994</v>
      </c>
      <c r="S101" s="145">
        <f>SUM(R33*'MARK UP PAGE'!$C$15)</f>
        <v>938.30236500000001</v>
      </c>
      <c r="T101" s="145">
        <f>SUM(S33*'MARK UP PAGE'!$C$15)</f>
        <v>939.69038624999985</v>
      </c>
      <c r="U101" s="145">
        <f>SUM(T33*'MARK UP PAGE'!$C$15)</f>
        <v>1068.7763624999998</v>
      </c>
      <c r="V101" s="145">
        <f>SUM(U33*'MARK UP PAGE'!$C$15)</f>
        <v>1070.1643837500001</v>
      </c>
      <c r="W101" s="145">
        <f>SUM(V33*'MARK UP PAGE'!$C$15)</f>
        <v>1071.5524050000001</v>
      </c>
      <c r="X101" s="85"/>
      <c r="Y101" s="600"/>
      <c r="Z101" s="600"/>
      <c r="AA101" s="110"/>
      <c r="AB101" s="5"/>
      <c r="AC101" s="504" t="s">
        <v>44</v>
      </c>
      <c r="AD101" s="505"/>
      <c r="AE101" s="210">
        <f>SUM(AD33*'MARK UP PAGE'!$C$19)</f>
        <v>74</v>
      </c>
      <c r="AG101" s="504" t="s">
        <v>125</v>
      </c>
      <c r="AH101" s="505"/>
      <c r="AI101" s="206">
        <f>SUM(AH33*'MARK UP PAGE'!$C$19)</f>
        <v>150</v>
      </c>
    </row>
    <row r="102" spans="4:35" ht="20.100000000000001" customHeight="1" thickBot="1">
      <c r="D102" s="169"/>
      <c r="E102" s="170">
        <v>24</v>
      </c>
      <c r="F102" s="145">
        <f>SUM(E34*'MARK UP PAGE'!$C$15)</f>
        <v>494.13556499999999</v>
      </c>
      <c r="G102" s="145">
        <f>SUM(F34*'MARK UP PAGE'!$C$15)</f>
        <v>495.52358624999994</v>
      </c>
      <c r="H102" s="145">
        <f>SUM(G34*'MARK UP PAGE'!$C$15)</f>
        <v>498.29962874999995</v>
      </c>
      <c r="I102" s="145">
        <f>SUM(H34*'MARK UP PAGE'!$C$15)</f>
        <v>499.68764999999991</v>
      </c>
      <c r="J102" s="145">
        <f>SUM(I34*'MARK UP PAGE'!$C$15)</f>
        <v>501.07567124999997</v>
      </c>
      <c r="K102" s="145">
        <f>SUM(J34*'MARK UP PAGE'!$C$15)</f>
        <v>545.49235124999996</v>
      </c>
      <c r="L102" s="145">
        <f>SUM(K34*'MARK UP PAGE'!$C$15)</f>
        <v>673.19030625000005</v>
      </c>
      <c r="M102" s="145">
        <f>SUM(L34*'MARK UP PAGE'!$C$15)</f>
        <v>675.96634874999995</v>
      </c>
      <c r="N102" s="145">
        <f>SUM(M34*'MARK UP PAGE'!$C$15)</f>
        <v>677.3543699999999</v>
      </c>
      <c r="O102" s="145">
        <f>SUM(N34*'MARK UP PAGE'!$C$15)</f>
        <v>806.44034625000006</v>
      </c>
      <c r="P102" s="145">
        <f>SUM(O34*'MARK UP PAGE'!$C$15)</f>
        <v>807.8283674999999</v>
      </c>
      <c r="Q102" s="145">
        <f>SUM(P34*'MARK UP PAGE'!$C$15)</f>
        <v>809.21638874999985</v>
      </c>
      <c r="R102" s="145">
        <f>SUM(Q34*'MARK UP PAGE'!$C$15)</f>
        <v>938.30236500000001</v>
      </c>
      <c r="S102" s="145">
        <f>SUM(R34*'MARK UP PAGE'!$C$15)</f>
        <v>939.69038624999985</v>
      </c>
      <c r="T102" s="145">
        <f>SUM(S34*'MARK UP PAGE'!$C$15)</f>
        <v>941.07840749999991</v>
      </c>
      <c r="U102" s="145">
        <f>SUM(T34*'MARK UP PAGE'!$C$15)</f>
        <v>1070.1643837500001</v>
      </c>
      <c r="V102" s="145">
        <f>SUM(U34*'MARK UP PAGE'!$C$15)</f>
        <v>1071.5524050000001</v>
      </c>
      <c r="W102" s="145">
        <f>SUM(V34*'MARK UP PAGE'!$C$15)</f>
        <v>1072.94042625</v>
      </c>
      <c r="X102" s="85"/>
      <c r="Y102" s="601"/>
      <c r="Z102" s="601"/>
      <c r="AA102" s="602"/>
      <c r="AB102" s="5"/>
      <c r="AC102" s="502" t="s">
        <v>45</v>
      </c>
      <c r="AD102" s="503"/>
      <c r="AE102" s="205">
        <f>SUM(AD34*'MARK UP PAGE'!$C$19)</f>
        <v>85</v>
      </c>
      <c r="AG102" s="502" t="s">
        <v>126</v>
      </c>
      <c r="AH102" s="503"/>
      <c r="AI102" s="205">
        <f>SUM(AH34*'MARK UP PAGE'!$C$19)</f>
        <v>167</v>
      </c>
    </row>
    <row r="103" spans="4:35" ht="20.100000000000001" customHeight="1" thickBot="1">
      <c r="D103" s="171"/>
      <c r="E103" s="172">
        <v>25</v>
      </c>
      <c r="F103" s="145">
        <f>SUM(E35*'MARK UP PAGE'!$C$15)</f>
        <v>538.55224500000008</v>
      </c>
      <c r="G103" s="145">
        <f>SUM(F35*'MARK UP PAGE'!$C$15)</f>
        <v>539.94026625000004</v>
      </c>
      <c r="H103" s="145">
        <f>SUM(G35*'MARK UP PAGE'!$C$15)</f>
        <v>541.32828749999999</v>
      </c>
      <c r="I103" s="145">
        <f>SUM(H35*'MARK UP PAGE'!$C$15)</f>
        <v>544.10432999999989</v>
      </c>
      <c r="J103" s="145">
        <f>SUM(I35*'MARK UP PAGE'!$C$15)</f>
        <v>545.49235124999996</v>
      </c>
      <c r="K103" s="145">
        <f>SUM(J35*'MARK UP PAGE'!$C$15)</f>
        <v>546.88037250000002</v>
      </c>
      <c r="L103" s="145">
        <f>SUM(K35*'MARK UP PAGE'!$C$15)</f>
        <v>675.96634874999995</v>
      </c>
      <c r="M103" s="145">
        <f>SUM(L35*'MARK UP PAGE'!$C$15)</f>
        <v>677.3543699999999</v>
      </c>
      <c r="N103" s="145">
        <f>SUM(M35*'MARK UP PAGE'!$C$15)</f>
        <v>678.74239124999997</v>
      </c>
      <c r="O103" s="145">
        <f>SUM(N35*'MARK UP PAGE'!$C$15)</f>
        <v>807.8283674999999</v>
      </c>
      <c r="P103" s="145">
        <f>SUM(O35*'MARK UP PAGE'!$C$15)</f>
        <v>809.21638874999985</v>
      </c>
      <c r="Q103" s="145">
        <f>SUM(P35*'MARK UP PAGE'!$C$15)</f>
        <v>810.60441000000003</v>
      </c>
      <c r="R103" s="145">
        <f>SUM(Q35*'MARK UP PAGE'!$C$15)</f>
        <v>939.69038624999985</v>
      </c>
      <c r="S103" s="145">
        <f>SUM(R35*'MARK UP PAGE'!$C$15)</f>
        <v>941.07840749999991</v>
      </c>
      <c r="T103" s="145">
        <f>SUM(S35*'MARK UP PAGE'!$C$15)</f>
        <v>942.46642874999998</v>
      </c>
      <c r="U103" s="145">
        <f>SUM(T35*'MARK UP PAGE'!$C$15)</f>
        <v>1071.5524050000001</v>
      </c>
      <c r="V103" s="145">
        <f>SUM(U35*'MARK UP PAGE'!$C$15)</f>
        <v>1072.94042625</v>
      </c>
      <c r="W103" s="145">
        <f>SUM(V35*'MARK UP PAGE'!$C$15)</f>
        <v>1075.7164687499999</v>
      </c>
      <c r="X103" s="112"/>
      <c r="Y103" s="603"/>
      <c r="Z103" s="603"/>
      <c r="AA103" s="604"/>
      <c r="AB103" s="5"/>
      <c r="AC103" s="504" t="s">
        <v>46</v>
      </c>
      <c r="AD103" s="505"/>
      <c r="AE103" s="210">
        <f>SUM(AD35*'MARK UP PAGE'!$C$19)</f>
        <v>61</v>
      </c>
      <c r="AG103" s="504" t="s">
        <v>127</v>
      </c>
      <c r="AH103" s="505"/>
      <c r="AI103" s="210">
        <f>SUM(AH35*'MARK UP PAGE'!$C$19)</f>
        <v>261</v>
      </c>
    </row>
    <row r="104" spans="4:35" ht="23.25" customHeight="1" thickBot="1">
      <c r="D104" s="200"/>
      <c r="E104" s="200"/>
      <c r="F104" s="200"/>
      <c r="G104" s="200"/>
      <c r="H104" s="5"/>
      <c r="I104" s="5"/>
      <c r="J104" s="5"/>
      <c r="K104" s="598" t="s">
        <v>136</v>
      </c>
      <c r="L104" s="598"/>
      <c r="M104" s="598"/>
      <c r="N104" s="598"/>
      <c r="O104" s="598"/>
      <c r="P104" s="598"/>
      <c r="Q104" s="598"/>
      <c r="R104" s="598"/>
      <c r="S104" s="598"/>
      <c r="T104" s="598"/>
      <c r="U104" s="598"/>
      <c r="V104" s="598"/>
      <c r="W104" s="598"/>
      <c r="X104" s="598"/>
      <c r="Y104" s="598"/>
      <c r="Z104" s="598"/>
      <c r="AA104" s="598"/>
      <c r="AB104" s="5"/>
      <c r="AC104" s="548" t="s">
        <v>128</v>
      </c>
      <c r="AD104" s="549"/>
      <c r="AE104" s="247">
        <f>SUM(AD36*'MARK UP PAGE'!$C$19)</f>
        <v>255</v>
      </c>
      <c r="AF104" s="248"/>
      <c r="AG104" s="502" t="s">
        <v>129</v>
      </c>
      <c r="AH104" s="503"/>
      <c r="AI104" s="205">
        <f>SUM(AH36*'MARK UP PAGE'!$C$19)</f>
        <v>42</v>
      </c>
    </row>
    <row r="105" spans="4:35" ht="16.5" customHeight="1">
      <c r="D105" s="201"/>
      <c r="E105" s="201"/>
      <c r="F105" s="201"/>
      <c r="G105" s="201"/>
      <c r="H105" s="5"/>
      <c r="I105" s="5"/>
      <c r="J105" s="5"/>
      <c r="K105" s="599"/>
      <c r="L105" s="599"/>
      <c r="M105" s="599"/>
      <c r="N105" s="599"/>
      <c r="O105" s="599"/>
      <c r="P105" s="599"/>
      <c r="Q105" s="599"/>
      <c r="R105" s="599"/>
      <c r="S105" s="599"/>
      <c r="T105" s="599"/>
      <c r="U105" s="599"/>
      <c r="V105" s="599"/>
      <c r="W105" s="599"/>
      <c r="X105" s="599"/>
      <c r="Y105" s="599"/>
      <c r="Z105" s="599"/>
      <c r="AA105" s="599"/>
      <c r="AB105" s="5"/>
      <c r="AC105" s="91"/>
      <c r="AD105" s="91"/>
      <c r="AE105" s="84"/>
    </row>
    <row r="106" spans="4:35" ht="15.75" customHeight="1">
      <c r="D106" s="627" t="s">
        <v>12</v>
      </c>
      <c r="E106" s="627"/>
      <c r="F106" s="201"/>
      <c r="G106" s="201"/>
      <c r="H106" s="5"/>
      <c r="I106" s="5"/>
      <c r="J106" s="5"/>
      <c r="K106" s="5"/>
      <c r="L106" s="5"/>
      <c r="M106" s="597" t="s">
        <v>14</v>
      </c>
      <c r="N106" s="597"/>
      <c r="O106" s="597"/>
      <c r="P106" s="5"/>
      <c r="Q106" s="5"/>
      <c r="R106" s="5"/>
      <c r="S106" s="5"/>
      <c r="T106" s="252"/>
      <c r="U106" s="252"/>
      <c r="V106" s="252"/>
      <c r="W106" s="252"/>
      <c r="X106" s="252"/>
      <c r="Y106" s="252"/>
      <c r="Z106" s="253"/>
      <c r="AA106" s="254" t="s">
        <v>49</v>
      </c>
      <c r="AB106" s="5"/>
      <c r="AC106" s="91"/>
      <c r="AD106" s="91"/>
      <c r="AE106" s="155"/>
    </row>
    <row r="107" spans="4:35" ht="22.5" customHeight="1" thickBot="1">
      <c r="D107" s="628"/>
      <c r="E107" s="628"/>
      <c r="F107" s="202"/>
      <c r="G107" s="202"/>
      <c r="H107" s="5"/>
      <c r="I107" s="5"/>
      <c r="J107" s="5"/>
      <c r="K107" s="5"/>
      <c r="L107" s="587" t="s">
        <v>40</v>
      </c>
      <c r="M107" s="588"/>
      <c r="N107" s="588"/>
      <c r="O107" s="588"/>
      <c r="P107" s="589"/>
      <c r="Q107" s="5"/>
      <c r="R107" s="5"/>
      <c r="S107" s="5"/>
      <c r="T107" s="5"/>
      <c r="U107" s="5"/>
      <c r="V107" s="5"/>
      <c r="W107" s="5"/>
      <c r="X107" s="5"/>
      <c r="Y107" s="5"/>
      <c r="Z107" s="5"/>
      <c r="AA107" s="5"/>
      <c r="AB107" s="5"/>
      <c r="AC107" s="615" t="s">
        <v>35</v>
      </c>
      <c r="AD107" s="615"/>
      <c r="AE107" s="615"/>
      <c r="AF107" s="615"/>
    </row>
    <row r="108" spans="4:35" ht="16.2" customHeight="1" thickBot="1">
      <c r="D108" s="32"/>
      <c r="E108" s="203" t="s">
        <v>15</v>
      </c>
      <c r="F108" s="204"/>
      <c r="G108" s="204"/>
      <c r="H108" s="618" t="s">
        <v>89</v>
      </c>
      <c r="I108" s="5"/>
      <c r="J108" s="543" t="s">
        <v>16</v>
      </c>
      <c r="K108" s="544"/>
      <c r="L108" s="544"/>
      <c r="M108" s="545"/>
      <c r="N108" s="34"/>
      <c r="O108" s="543" t="s">
        <v>17</v>
      </c>
      <c r="P108" s="544"/>
      <c r="Q108" s="544"/>
      <c r="R108" s="545"/>
      <c r="S108" s="5"/>
      <c r="T108" s="543" t="s">
        <v>18</v>
      </c>
      <c r="U108" s="544"/>
      <c r="V108" s="544"/>
      <c r="W108" s="545"/>
      <c r="X108" s="5"/>
      <c r="Y108" s="543" t="s">
        <v>19</v>
      </c>
      <c r="Z108" s="544"/>
      <c r="AA108" s="545"/>
      <c r="AB108" s="5"/>
      <c r="AC108" s="613" t="s">
        <v>20</v>
      </c>
      <c r="AD108" s="614"/>
      <c r="AE108" s="614"/>
      <c r="AF108" s="614"/>
    </row>
    <row r="109" spans="4:35" ht="16.2" customHeight="1" thickBot="1">
      <c r="D109" s="590" t="s">
        <v>95</v>
      </c>
      <c r="E109" s="591"/>
      <c r="F109" s="591"/>
      <c r="G109" s="591"/>
      <c r="H109" s="619"/>
      <c r="I109" s="36" t="s">
        <v>23</v>
      </c>
      <c r="J109" s="176" t="s">
        <v>24</v>
      </c>
      <c r="K109" s="177" t="s">
        <v>25</v>
      </c>
      <c r="L109" s="178" t="s">
        <v>26</v>
      </c>
      <c r="M109" s="40" t="s">
        <v>27</v>
      </c>
      <c r="N109" s="41" t="s">
        <v>23</v>
      </c>
      <c r="O109" s="176" t="s">
        <v>24</v>
      </c>
      <c r="P109" s="177" t="s">
        <v>25</v>
      </c>
      <c r="Q109" s="178" t="s">
        <v>26</v>
      </c>
      <c r="R109" s="40" t="s">
        <v>27</v>
      </c>
      <c r="S109" s="36" t="s">
        <v>23</v>
      </c>
      <c r="T109" s="42" t="s">
        <v>28</v>
      </c>
      <c r="U109" s="43" t="s">
        <v>29</v>
      </c>
      <c r="V109" s="44" t="s">
        <v>30</v>
      </c>
      <c r="W109" s="45" t="s">
        <v>31</v>
      </c>
      <c r="X109" s="36" t="s">
        <v>23</v>
      </c>
      <c r="Y109" s="179" t="s">
        <v>24</v>
      </c>
      <c r="Z109" s="43" t="s">
        <v>32</v>
      </c>
      <c r="AA109" s="45" t="s">
        <v>33</v>
      </c>
      <c r="AB109" s="41" t="s">
        <v>23</v>
      </c>
      <c r="AC109" s="47" t="s">
        <v>28</v>
      </c>
      <c r="AD109" s="154" t="s">
        <v>70</v>
      </c>
      <c r="AE109" s="48" t="s">
        <v>34</v>
      </c>
      <c r="AF109" s="49" t="s">
        <v>39</v>
      </c>
    </row>
    <row r="110" spans="4:35" ht="20.100000000000001" customHeight="1">
      <c r="D110" s="50" t="s">
        <v>71</v>
      </c>
      <c r="E110" s="51"/>
      <c r="F110" s="51"/>
      <c r="G110" s="52"/>
      <c r="H110" s="189">
        <v>0.91</v>
      </c>
      <c r="I110" s="5"/>
      <c r="J110" s="158">
        <v>1</v>
      </c>
      <c r="K110" s="22">
        <f>SUM(J41*'MARK UP PAGE'!$C$19)</f>
        <v>742.5913687499999</v>
      </c>
      <c r="L110" s="22">
        <f>SUM(K41*'MARK UP PAGE'!$C$19)</f>
        <v>996.59925749999991</v>
      </c>
      <c r="M110" s="22">
        <f>SUM(L41*'MARK UP PAGE'!$C$19)</f>
        <v>1057.6721924999999</v>
      </c>
      <c r="N110" s="5"/>
      <c r="O110" s="158">
        <v>1</v>
      </c>
      <c r="P110" s="22">
        <f>SUM(O41*'MARK UP PAGE'!$C$19)</f>
        <v>674.85593175000008</v>
      </c>
      <c r="Q110" s="22">
        <f>SUM(P41*'MARK UP PAGE'!$C$19)</f>
        <v>946.63049249999995</v>
      </c>
      <c r="R110" s="22">
        <f>SUM(Q41*'MARK UP PAGE'!$C$19)</f>
        <v>998.54248725000002</v>
      </c>
      <c r="S110" s="5"/>
      <c r="T110" s="173">
        <v>1</v>
      </c>
      <c r="U110" s="9">
        <f>SUM(T41*'MARK UP PAGE'!$C$19)</f>
        <v>90.082579125000009</v>
      </c>
      <c r="V110" s="9">
        <f>SUM(U41*'MARK UP PAGE'!$C$19)</f>
        <v>114.51175312499998</v>
      </c>
      <c r="W110" s="9">
        <f>SUM(V41*'MARK UP PAGE'!$C$19)</f>
        <v>91.609402500000016</v>
      </c>
      <c r="X110" s="5"/>
      <c r="Y110" s="161">
        <v>1</v>
      </c>
      <c r="Z110" s="21">
        <f>SUM(Y41*'MARK UP PAGE'!$C$19)</f>
        <v>140.46775049999999</v>
      </c>
      <c r="AA110" s="21">
        <f>SUM(Z41*'MARK UP PAGE'!$C$19)</f>
        <v>149.62869075000003</v>
      </c>
      <c r="AB110" s="5"/>
      <c r="AC110" s="173">
        <v>1</v>
      </c>
      <c r="AD110" s="10">
        <f>SUM(AC41*'MARK UP PAGE'!$C$19)</f>
        <v>29.259999999999998</v>
      </c>
      <c r="AE110" s="10">
        <f>SUM(AD41*'MARK UP PAGE'!$C$19)</f>
        <v>36.643760999999998</v>
      </c>
      <c r="AF110" s="10">
        <f>SUM(AE41*'MARK UP PAGE'!$C$19)</f>
        <v>27.482820749999998</v>
      </c>
    </row>
    <row r="111" spans="4:35" ht="20.100000000000001" customHeight="1">
      <c r="D111" s="56" t="s">
        <v>72</v>
      </c>
      <c r="E111" s="57"/>
      <c r="F111" s="57"/>
      <c r="G111" s="58"/>
      <c r="H111" s="190">
        <v>0.91</v>
      </c>
      <c r="I111" s="5"/>
      <c r="J111" s="159">
        <v>2</v>
      </c>
      <c r="K111" s="22">
        <f>SUM(J42*'MARK UP PAGE'!$C$19)</f>
        <v>757.85960249999994</v>
      </c>
      <c r="L111" s="22">
        <f>SUM(K42*'MARK UP PAGE'!$C$19)</f>
        <v>1024.3596825</v>
      </c>
      <c r="M111" s="22">
        <f>SUM(L42*'MARK UP PAGE'!$C$19)</f>
        <v>1106.2529362499999</v>
      </c>
      <c r="N111" s="5"/>
      <c r="O111" s="159">
        <v>2</v>
      </c>
      <c r="P111" s="22">
        <f>SUM(O42*'MARK UP PAGE'!$C$19)</f>
        <v>679.436401875</v>
      </c>
      <c r="Q111" s="22">
        <f>SUM(P42*'MARK UP PAGE'!$C$19)</f>
        <v>958.8450795</v>
      </c>
      <c r="R111" s="22">
        <f>SUM(Q42*'MARK UP PAGE'!$C$19)</f>
        <v>1021.4448378750001</v>
      </c>
      <c r="S111" s="5"/>
      <c r="T111" s="174">
        <v>2</v>
      </c>
      <c r="U111" s="148">
        <f>SUM(T42*'MARK UP PAGE'!$C$19)</f>
        <v>106.87763625000001</v>
      </c>
      <c r="V111" s="148">
        <f>SUM(U42*'MARK UP PAGE'!$C$19)</f>
        <v>135.88728037500002</v>
      </c>
      <c r="W111" s="148">
        <f>SUM(V42*'MARK UP PAGE'!$C$19)</f>
        <v>91.609402500000016</v>
      </c>
      <c r="X111" s="5"/>
      <c r="Y111" s="162">
        <v>2</v>
      </c>
      <c r="Z111" s="21">
        <f>SUM(Y42*'MARK UP PAGE'!$C$19)</f>
        <v>149.62869075000003</v>
      </c>
      <c r="AA111" s="21">
        <f>SUM(Z42*'MARK UP PAGE'!$C$19)</f>
        <v>161.84327775000003</v>
      </c>
      <c r="AB111" s="5"/>
      <c r="AC111" s="174">
        <v>2</v>
      </c>
      <c r="AD111" s="149">
        <f>SUM(AC42*'MARK UP PAGE'!$C$19)</f>
        <v>37.619999999999997</v>
      </c>
      <c r="AE111" s="149">
        <f>SUM(AD42*'MARK UP PAGE'!$C$19)</f>
        <v>48.858348000000007</v>
      </c>
      <c r="AF111" s="149">
        <f>SUM(AE42*'MARK UP PAGE'!$C$19)</f>
        <v>32.063290875</v>
      </c>
    </row>
    <row r="112" spans="4:35" ht="20.100000000000001" customHeight="1">
      <c r="D112" s="180" t="s">
        <v>73</v>
      </c>
      <c r="E112" s="182"/>
      <c r="F112" s="182"/>
      <c r="G112" s="183"/>
      <c r="H112" s="189">
        <v>1</v>
      </c>
      <c r="I112" s="5"/>
      <c r="J112" s="159">
        <v>3</v>
      </c>
      <c r="K112" s="22">
        <f>SUM(J43*'MARK UP PAGE'!$C$19)</f>
        <v>773.12783624999997</v>
      </c>
      <c r="L112" s="22">
        <f>SUM(K43*'MARK UP PAGE'!$C$19)</f>
        <v>1050.7320862500001</v>
      </c>
      <c r="M112" s="22">
        <f>SUM(L43*'MARK UP PAGE'!$C$19)</f>
        <v>1154.83368</v>
      </c>
      <c r="N112" s="5"/>
      <c r="O112" s="159">
        <v>3</v>
      </c>
      <c r="P112" s="22">
        <f>SUM(O43*'MARK UP PAGE'!$C$19)</f>
        <v>685.54369537500008</v>
      </c>
      <c r="Q112" s="22">
        <f>SUM(P43*'MARK UP PAGE'!$C$19)</f>
        <v>971.05966650000016</v>
      </c>
      <c r="R112" s="22">
        <f>SUM(Q43*'MARK UP PAGE'!$C$19)</f>
        <v>1044.3471885000001</v>
      </c>
      <c r="S112" s="5"/>
      <c r="T112" s="174">
        <v>3</v>
      </c>
      <c r="U112" s="9">
        <f>SUM(T43*'MARK UP PAGE'!$C$19)</f>
        <v>123.67269337499999</v>
      </c>
      <c r="V112" s="9">
        <f>SUM(U43*'MARK UP PAGE'!$C$19)</f>
        <v>155.73598425000003</v>
      </c>
      <c r="W112" s="9">
        <f>SUM(V43*'MARK UP PAGE'!$C$19)</f>
        <v>91.609402500000016</v>
      </c>
      <c r="X112" s="5"/>
      <c r="Y112" s="162">
        <v>3</v>
      </c>
      <c r="Z112" s="21">
        <f>SUM(Y43*'MARK UP PAGE'!$C$19)</f>
        <v>158.78963100000001</v>
      </c>
      <c r="AA112" s="21">
        <f>SUM(Z43*'MARK UP PAGE'!$C$19)</f>
        <v>172.531041375</v>
      </c>
      <c r="AB112" s="5"/>
      <c r="AC112" s="174">
        <v>3</v>
      </c>
      <c r="AD112" s="10">
        <f>SUM(AC43*'MARK UP PAGE'!$C$19)</f>
        <v>45.98</v>
      </c>
      <c r="AE112" s="10">
        <f>SUM(AD43*'MARK UP PAGE'!$C$19)</f>
        <v>61.072935000000001</v>
      </c>
      <c r="AF112" s="10">
        <f>SUM(AE43*'MARK UP PAGE'!$C$19)</f>
        <v>36.643760999999998</v>
      </c>
    </row>
    <row r="113" spans="3:32" ht="20.100000000000001" customHeight="1">
      <c r="D113" s="181" t="s">
        <v>74</v>
      </c>
      <c r="E113" s="57"/>
      <c r="F113" s="57"/>
      <c r="G113" s="58"/>
      <c r="H113" s="190">
        <v>1.1000000000000001</v>
      </c>
      <c r="I113" s="5"/>
      <c r="J113" s="159">
        <v>4</v>
      </c>
      <c r="K113" s="148">
        <f>SUM(J44*'MARK UP PAGE'!$C$19)</f>
        <v>787.00804875000006</v>
      </c>
      <c r="L113" s="148">
        <f>SUM(K44*'MARK UP PAGE'!$C$19)</f>
        <v>1079.8805325000001</v>
      </c>
      <c r="M113" s="148">
        <f>SUM(L44*'MARK UP PAGE'!$C$19)</f>
        <v>1204.802445</v>
      </c>
      <c r="N113" s="5"/>
      <c r="O113" s="159">
        <v>4</v>
      </c>
      <c r="P113" s="148">
        <f>SUM(O44*'MARK UP PAGE'!$C$19)</f>
        <v>690.1241655</v>
      </c>
      <c r="Q113" s="148">
        <f>SUM(P44*'MARK UP PAGE'!$C$19)</f>
        <v>984.80107687499992</v>
      </c>
      <c r="R113" s="148">
        <f>SUM(Q44*'MARK UP PAGE'!$C$19)</f>
        <v>1068.7763625</v>
      </c>
      <c r="S113" s="5"/>
      <c r="T113" s="174">
        <v>4</v>
      </c>
      <c r="U113" s="148">
        <f>SUM(T44*'MARK UP PAGE'!$C$19)</f>
        <v>141.99457387500001</v>
      </c>
      <c r="V113" s="148">
        <f>SUM(U44*'MARK UP PAGE'!$C$19)</f>
        <v>177.11151150000003</v>
      </c>
      <c r="W113" s="148">
        <f>SUM(V44*'MARK UP PAGE'!$C$19)</f>
        <v>91.609402500000016</v>
      </c>
      <c r="X113" s="5"/>
      <c r="Y113" s="162">
        <v>4</v>
      </c>
      <c r="Z113" s="149">
        <f>SUM(Y44*'MARK UP PAGE'!$C$19)</f>
        <v>169.47739462499999</v>
      </c>
      <c r="AA113" s="149">
        <f>SUM(Z44*'MARK UP PAGE'!$C$19)</f>
        <v>183.21880500000003</v>
      </c>
      <c r="AB113" s="5"/>
      <c r="AC113" s="174">
        <v>4</v>
      </c>
      <c r="AD113" s="149">
        <f>SUM(AC44*'MARK UP PAGE'!$C$19)</f>
        <v>54.339999999999996</v>
      </c>
      <c r="AE113" s="149">
        <f>SUM(AD44*'MARK UP PAGE'!$C$19)</f>
        <v>73.287521999999996</v>
      </c>
      <c r="AF113" s="149">
        <f>SUM(AE44*'MARK UP PAGE'!$C$19)</f>
        <v>39.697407750000004</v>
      </c>
    </row>
    <row r="114" spans="3:32" ht="20.100000000000001" customHeight="1">
      <c r="D114" s="56" t="s">
        <v>76</v>
      </c>
      <c r="E114" s="57"/>
      <c r="F114" s="57"/>
      <c r="G114" s="58"/>
      <c r="H114" s="190">
        <v>1.1000000000000001</v>
      </c>
      <c r="I114" s="5"/>
      <c r="J114" s="159">
        <v>5</v>
      </c>
      <c r="K114" s="146">
        <f>SUM(J45*'MARK UP PAGE'!$C$19)</f>
        <v>803.66430375000004</v>
      </c>
      <c r="L114" s="146">
        <f>SUM(K45*'MARK UP PAGE'!$C$19)</f>
        <v>1106.2529362499999</v>
      </c>
      <c r="M114" s="146">
        <f>SUM(L45*'MARK UP PAGE'!$C$19)</f>
        <v>1253.38318875</v>
      </c>
      <c r="N114" s="5"/>
      <c r="O114" s="159">
        <v>5</v>
      </c>
      <c r="P114" s="146">
        <f>SUM(O45*'MARK UP PAGE'!$C$19)</f>
        <v>696.23145899999997</v>
      </c>
      <c r="Q114" s="146">
        <f>SUM(P45*'MARK UP PAGE'!$C$19)</f>
        <v>997.01566387499997</v>
      </c>
      <c r="R114" s="146">
        <f>SUM(Q45*'MARK UP PAGE'!$C$19)</f>
        <v>1091.6787131250001</v>
      </c>
      <c r="S114" s="5"/>
      <c r="T114" s="174">
        <v>5</v>
      </c>
      <c r="U114" s="9">
        <f>SUM(T45*'MARK UP PAGE'!$C$19)</f>
        <v>158.78963100000001</v>
      </c>
      <c r="V114" s="9">
        <f>SUM(U45*'MARK UP PAGE'!$C$19)</f>
        <v>196.96021537500002</v>
      </c>
      <c r="W114" s="9">
        <f>SUM(V45*'MARK UP PAGE'!$C$19)</f>
        <v>91.609402500000016</v>
      </c>
      <c r="X114" s="5"/>
      <c r="Y114" s="162">
        <v>5</v>
      </c>
      <c r="Z114" s="147">
        <f>SUM(Y45*'MARK UP PAGE'!$C$19)</f>
        <v>178.63833487500003</v>
      </c>
      <c r="AA114" s="147">
        <f>SUM(Z45*'MARK UP PAGE'!$C$19)</f>
        <v>195.43339200000003</v>
      </c>
      <c r="AB114" s="5"/>
      <c r="AC114" s="174">
        <v>5</v>
      </c>
      <c r="AD114" s="10">
        <f>SUM(AC45*'MARK UP PAGE'!$C$19)</f>
        <v>62.699999999999996</v>
      </c>
      <c r="AE114" s="10">
        <f>SUM(AD45*'MARK UP PAGE'!$C$19)</f>
        <v>85.50210899999999</v>
      </c>
      <c r="AF114" s="10">
        <f>SUM(AE45*'MARK UP PAGE'!$C$19)</f>
        <v>44.277877875000009</v>
      </c>
    </row>
    <row r="115" spans="3:32" ht="20.100000000000001" customHeight="1">
      <c r="D115" s="180" t="s">
        <v>77</v>
      </c>
      <c r="E115" s="182"/>
      <c r="F115" s="182"/>
      <c r="G115" s="183"/>
      <c r="H115" s="189">
        <v>1.26</v>
      </c>
      <c r="I115" s="5"/>
      <c r="J115" s="159">
        <v>6</v>
      </c>
      <c r="K115" s="148">
        <f>SUM(J46*'MARK UP PAGE'!$C$19)</f>
        <v>817.5445162499999</v>
      </c>
      <c r="L115" s="148">
        <f>SUM(K46*'MARK UP PAGE'!$C$19)</f>
        <v>1134.0133612500001</v>
      </c>
      <c r="M115" s="148">
        <f>SUM(L46*'MARK UP PAGE'!$C$19)</f>
        <v>1300.57591125</v>
      </c>
      <c r="N115" s="5"/>
      <c r="O115" s="159">
        <v>6</v>
      </c>
      <c r="P115" s="148">
        <f>SUM(O46*'MARK UP PAGE'!$C$19)</f>
        <v>700.81192912500023</v>
      </c>
      <c r="Q115" s="148">
        <f>SUM(P46*'MARK UP PAGE'!$C$19)</f>
        <v>1009.2302508750001</v>
      </c>
      <c r="R115" s="148">
        <f>SUM(Q46*'MARK UP PAGE'!$C$19)</f>
        <v>1114.5810637499999</v>
      </c>
      <c r="S115" s="5"/>
      <c r="T115" s="174">
        <v>6</v>
      </c>
      <c r="U115" s="148">
        <f>SUM(T46*'MARK UP PAGE'!$C$19)</f>
        <v>177.11151150000003</v>
      </c>
      <c r="V115" s="148">
        <f>SUM(U46*'MARK UP PAGE'!$C$19)</f>
        <v>218.33574262499999</v>
      </c>
      <c r="W115" s="148">
        <f>SUM(V46*'MARK UP PAGE'!$C$19)</f>
        <v>91.609402500000016</v>
      </c>
      <c r="X115" s="5"/>
      <c r="Y115" s="162">
        <v>6</v>
      </c>
      <c r="Z115" s="149">
        <f>SUM(Y46*'MARK UP PAGE'!$C$19)</f>
        <v>187.79927512500001</v>
      </c>
      <c r="AA115" s="149">
        <f>SUM(Z46*'MARK UP PAGE'!$C$19)</f>
        <v>206.121155625</v>
      </c>
      <c r="AB115" s="5"/>
      <c r="AC115" s="174">
        <v>6</v>
      </c>
      <c r="AD115" s="149">
        <f>SUM(AC46*'MARK UP PAGE'!$C$19)</f>
        <v>71.06</v>
      </c>
      <c r="AE115" s="149">
        <f>SUM(AD46*'MARK UP PAGE'!$C$19)</f>
        <v>97.716696000000013</v>
      </c>
      <c r="AF115" s="149">
        <f>SUM(AE46*'MARK UP PAGE'!$C$19)</f>
        <v>48.858348000000007</v>
      </c>
    </row>
    <row r="116" spans="3:32" ht="20.100000000000001" customHeight="1">
      <c r="D116" s="56" t="s">
        <v>78</v>
      </c>
      <c r="E116" s="57"/>
      <c r="F116" s="57"/>
      <c r="G116" s="58"/>
      <c r="H116" s="190">
        <v>1.35</v>
      </c>
      <c r="I116" s="5"/>
      <c r="J116" s="159">
        <v>7</v>
      </c>
      <c r="K116" s="146">
        <f>SUM(J47*'MARK UP PAGE'!$C$19)</f>
        <v>831.4247287500001</v>
      </c>
      <c r="L116" s="146">
        <f>SUM(K47*'MARK UP PAGE'!$C$19)</f>
        <v>1160.385765</v>
      </c>
      <c r="M116" s="146">
        <f>SUM(L47*'MARK UP PAGE'!$C$19)</f>
        <v>1350.5446762500001</v>
      </c>
      <c r="N116" s="5"/>
      <c r="O116" s="159">
        <v>7</v>
      </c>
      <c r="P116" s="146">
        <f>SUM(O47*'MARK UP PAGE'!$C$19)</f>
        <v>705.39239924999993</v>
      </c>
      <c r="Q116" s="146">
        <f>SUM(P47*'MARK UP PAGE'!$C$19)</f>
        <v>1021.4448378750001</v>
      </c>
      <c r="R116" s="146">
        <f>SUM(Q47*'MARK UP PAGE'!$C$19)</f>
        <v>1139.01023775</v>
      </c>
      <c r="S116" s="5"/>
      <c r="T116" s="174">
        <v>7</v>
      </c>
      <c r="U116" s="9">
        <f>SUM(T47*'MARK UP PAGE'!$C$19)</f>
        <v>193.90656862500001</v>
      </c>
      <c r="V116" s="9">
        <f>SUM(U47*'MARK UP PAGE'!$C$19)</f>
        <v>238.18444650000004</v>
      </c>
      <c r="W116" s="9">
        <f>SUM(V47*'MARK UP PAGE'!$C$19)</f>
        <v>91.609402500000016</v>
      </c>
      <c r="X116" s="5"/>
      <c r="Y116" s="162">
        <v>7</v>
      </c>
      <c r="Z116" s="147">
        <f>SUM(Y47*'MARK UP PAGE'!$C$19)</f>
        <v>196.96021537500002</v>
      </c>
      <c r="AA116" s="147">
        <f>SUM(Z47*'MARK UP PAGE'!$C$19)</f>
        <v>216.80891925</v>
      </c>
      <c r="AB116" s="5"/>
      <c r="AC116" s="174">
        <v>7</v>
      </c>
      <c r="AD116" s="10">
        <f>SUM(AC47*'MARK UP PAGE'!$C$19)</f>
        <v>79.419999999999987</v>
      </c>
      <c r="AE116" s="10">
        <f>SUM(AD47*'MARK UP PAGE'!$C$19)</f>
        <v>109.93128299999999</v>
      </c>
      <c r="AF116" s="10">
        <f>SUM(AE47*'MARK UP PAGE'!$C$19)</f>
        <v>53.438818125000004</v>
      </c>
    </row>
    <row r="117" spans="3:32" ht="20.100000000000001" customHeight="1">
      <c r="D117" s="180" t="s">
        <v>79</v>
      </c>
      <c r="E117" s="182"/>
      <c r="F117" s="182"/>
      <c r="G117" s="183"/>
      <c r="H117" s="189">
        <v>2</v>
      </c>
      <c r="I117" s="5"/>
      <c r="J117" s="159">
        <v>8</v>
      </c>
      <c r="K117" s="148">
        <f>SUM(J48*'MARK UP PAGE'!$C$19)</f>
        <v>848.08098375000009</v>
      </c>
      <c r="L117" s="148">
        <f>SUM(K48*'MARK UP PAGE'!$C$19)</f>
        <v>1189.53421125</v>
      </c>
      <c r="M117" s="148">
        <f>SUM(L48*'MARK UP PAGE'!$C$19)</f>
        <v>1399.1254200000001</v>
      </c>
      <c r="N117" s="5"/>
      <c r="O117" s="159">
        <v>8</v>
      </c>
      <c r="P117" s="148">
        <f>SUM(O48*'MARK UP PAGE'!$C$19)</f>
        <v>711.49969275000012</v>
      </c>
      <c r="Q117" s="148">
        <f>SUM(P48*'MARK UP PAGE'!$C$19)</f>
        <v>1035.1862482500001</v>
      </c>
      <c r="R117" s="148">
        <f>SUM(Q48*'MARK UP PAGE'!$C$19)</f>
        <v>1161.912588375</v>
      </c>
      <c r="S117" s="5"/>
      <c r="T117" s="174">
        <v>8</v>
      </c>
      <c r="U117" s="148">
        <f>SUM(T48*'MARK UP PAGE'!$C$19)</f>
        <v>210.70162575000003</v>
      </c>
      <c r="V117" s="148">
        <f>SUM(U48*'MARK UP PAGE'!$C$19)</f>
        <v>259.55997374999998</v>
      </c>
      <c r="W117" s="148">
        <f>SUM(V48*'MARK UP PAGE'!$C$19)</f>
        <v>91.609402500000016</v>
      </c>
      <c r="X117" s="5"/>
      <c r="Y117" s="162">
        <v>8</v>
      </c>
      <c r="Z117" s="149">
        <f>SUM(Y48*'MARK UP PAGE'!$C$19)</f>
        <v>206.121155625</v>
      </c>
      <c r="AA117" s="149">
        <f>SUM(Z48*'MARK UP PAGE'!$C$19)</f>
        <v>229.02350624999997</v>
      </c>
      <c r="AB117" s="5"/>
      <c r="AC117" s="174">
        <v>8</v>
      </c>
      <c r="AD117" s="149">
        <f>SUM(AC48*'MARK UP PAGE'!$C$19)</f>
        <v>87.78</v>
      </c>
      <c r="AE117" s="149">
        <f>SUM(AD48*'MARK UP PAGE'!$C$19)</f>
        <v>122.14587</v>
      </c>
      <c r="AF117" s="149">
        <f>SUM(AE48*'MARK UP PAGE'!$C$19)</f>
        <v>56.492464875000003</v>
      </c>
    </row>
    <row r="118" spans="3:32" ht="20.100000000000001" customHeight="1">
      <c r="D118" s="181" t="s">
        <v>80</v>
      </c>
      <c r="E118" s="57"/>
      <c r="F118" s="57"/>
      <c r="G118" s="58"/>
      <c r="H118" s="190">
        <v>2.2000000000000002</v>
      </c>
      <c r="I118" s="5"/>
      <c r="J118" s="159">
        <v>9</v>
      </c>
      <c r="K118" s="146">
        <f>SUM(J49*'MARK UP PAGE'!$C$19)</f>
        <v>861.96119624999994</v>
      </c>
      <c r="L118" s="146">
        <f>SUM(K49*'MARK UP PAGE'!$C$19)</f>
        <v>1215.9066150000001</v>
      </c>
      <c r="M118" s="146">
        <f>SUM(L49*'MARK UP PAGE'!$C$19)</f>
        <v>1447.7061637500001</v>
      </c>
      <c r="N118" s="5"/>
      <c r="O118" s="159">
        <v>9</v>
      </c>
      <c r="P118" s="146">
        <f>SUM(O49*'MARK UP PAGE'!$C$19)</f>
        <v>716.08016287500016</v>
      </c>
      <c r="Q118" s="146">
        <f>SUM(P49*'MARK UP PAGE'!$C$19)</f>
        <v>1047.40083525</v>
      </c>
      <c r="R118" s="146">
        <f>SUM(Q49*'MARK UP PAGE'!$C$19)</f>
        <v>1184.8149390000001</v>
      </c>
      <c r="S118" s="5"/>
      <c r="T118" s="174">
        <v>9</v>
      </c>
      <c r="U118" s="9">
        <f>SUM(T49*'MARK UP PAGE'!$C$19)</f>
        <v>229.02350624999997</v>
      </c>
      <c r="V118" s="9">
        <f>SUM(U49*'MARK UP PAGE'!$C$19)</f>
        <v>279.408677625</v>
      </c>
      <c r="W118" s="9">
        <f>SUM(V49*'MARK UP PAGE'!$C$19)</f>
        <v>91.609402500000016</v>
      </c>
      <c r="X118" s="5"/>
      <c r="Y118" s="162">
        <v>9</v>
      </c>
      <c r="Z118" s="147">
        <f>SUM(Y49*'MARK UP PAGE'!$C$19)</f>
        <v>215.28209587500001</v>
      </c>
      <c r="AA118" s="147">
        <f>SUM(Z49*'MARK UP PAGE'!$C$19)</f>
        <v>239.711269875</v>
      </c>
      <c r="AB118" s="5"/>
      <c r="AC118" s="174">
        <v>9</v>
      </c>
      <c r="AD118" s="10">
        <f>SUM(AC49*'MARK UP PAGE'!$C$19)</f>
        <v>96.139999999999986</v>
      </c>
      <c r="AE118" s="10">
        <f>SUM(AD49*'MARK UP PAGE'!$C$19)</f>
        <v>134.36045700000003</v>
      </c>
      <c r="AF118" s="10">
        <f>SUM(AE49*'MARK UP PAGE'!$C$19)</f>
        <v>61.072935000000001</v>
      </c>
    </row>
    <row r="119" spans="3:32" ht="20.100000000000001" customHeight="1">
      <c r="D119" s="180" t="s">
        <v>91</v>
      </c>
      <c r="E119" s="182"/>
      <c r="F119" s="182"/>
      <c r="G119" s="183"/>
      <c r="H119" s="189">
        <v>2.4</v>
      </c>
      <c r="I119" s="5"/>
      <c r="J119" s="159">
        <v>10</v>
      </c>
      <c r="K119" s="148">
        <f>SUM(J50*'MARK UP PAGE'!$C$19)</f>
        <v>878.61745124999993</v>
      </c>
      <c r="L119" s="148">
        <f>SUM(K50*'MARK UP PAGE'!$C$19)</f>
        <v>1243.66704</v>
      </c>
      <c r="M119" s="148">
        <f>SUM(L50*'MARK UP PAGE'!$C$19)</f>
        <v>1497.6749287499999</v>
      </c>
      <c r="N119" s="5"/>
      <c r="O119" s="159">
        <v>10</v>
      </c>
      <c r="P119" s="148">
        <f>SUM(O50*'MARK UP PAGE'!$C$19)</f>
        <v>722.18745637500012</v>
      </c>
      <c r="Q119" s="148">
        <f>SUM(P50*'MARK UP PAGE'!$C$19)</f>
        <v>1059.6154222500002</v>
      </c>
      <c r="R119" s="148">
        <f>SUM(Q50*'MARK UP PAGE'!$C$19)</f>
        <v>1209.2441130000002</v>
      </c>
      <c r="S119" s="5"/>
      <c r="T119" s="174">
        <v>10</v>
      </c>
      <c r="U119" s="148">
        <f>SUM(T50*'MARK UP PAGE'!$C$19)</f>
        <v>245.81856337500002</v>
      </c>
      <c r="V119" s="148">
        <f>SUM(U50*'MARK UP PAGE'!$C$19)</f>
        <v>300.78420487500006</v>
      </c>
      <c r="W119" s="148">
        <f>SUM(V50*'MARK UP PAGE'!$C$19)</f>
        <v>91.609402500000016</v>
      </c>
      <c r="X119" s="5"/>
      <c r="Y119" s="162">
        <v>10</v>
      </c>
      <c r="Z119" s="149">
        <f>SUM(Y50*'MARK UP PAGE'!$C$19)</f>
        <v>224.44303612499999</v>
      </c>
      <c r="AA119" s="149">
        <f>SUM(Z50*'MARK UP PAGE'!$C$19)</f>
        <v>250.39903350000003</v>
      </c>
      <c r="AB119" s="81"/>
      <c r="AC119" s="174">
        <v>10</v>
      </c>
      <c r="AD119" s="149">
        <f>SUM(AC50*'MARK UP PAGE'!$C$19)</f>
        <v>104.5</v>
      </c>
      <c r="AE119" s="149">
        <f>SUM(AD50*'MARK UP PAGE'!$C$19)</f>
        <v>146.57504399999999</v>
      </c>
      <c r="AF119" s="149">
        <f>SUM(AE50*'MARK UP PAGE'!$C$19)</f>
        <v>65.653405124999992</v>
      </c>
    </row>
    <row r="120" spans="3:32" ht="20.100000000000001" customHeight="1">
      <c r="D120" s="181" t="s">
        <v>92</v>
      </c>
      <c r="E120" s="57"/>
      <c r="F120" s="57"/>
      <c r="G120" s="58"/>
      <c r="H120" s="190">
        <v>2.5</v>
      </c>
      <c r="I120" s="5"/>
      <c r="J120" s="159">
        <v>11</v>
      </c>
      <c r="K120" s="22">
        <f>SUM(J51*'MARK UP PAGE'!$C$19)</f>
        <v>892.4976637499999</v>
      </c>
      <c r="L120" s="146">
        <f>SUM(K51*'MARK UP PAGE'!$C$19)</f>
        <v>1271.427465</v>
      </c>
      <c r="M120" s="146">
        <f>SUM(L51*'MARK UP PAGE'!$C$19)</f>
        <v>1544.8676512499999</v>
      </c>
      <c r="N120" s="5"/>
      <c r="O120" s="159">
        <v>11</v>
      </c>
      <c r="P120" s="22">
        <f>SUM(O51*'MARK UP PAGE'!$C$19)</f>
        <v>726.76792650000016</v>
      </c>
      <c r="Q120" s="146">
        <f>SUM(P51*'MARK UP PAGE'!$C$19)</f>
        <v>1073.3568326249999</v>
      </c>
      <c r="R120" s="146">
        <f>SUM(Q51*'MARK UP PAGE'!$C$19)</f>
        <v>1232.146463625</v>
      </c>
      <c r="S120" s="5"/>
      <c r="T120" s="174">
        <v>11</v>
      </c>
      <c r="U120" s="9">
        <f>SUM(T51*'MARK UP PAGE'!$C$19)</f>
        <v>262.61362049999997</v>
      </c>
      <c r="V120" s="9">
        <f>SUM(U51*'MARK UP PAGE'!$C$19)</f>
        <v>320.63290874999996</v>
      </c>
      <c r="W120" s="9">
        <f>SUM(V51*'MARK UP PAGE'!$C$19)</f>
        <v>91.609402500000016</v>
      </c>
      <c r="X120" s="5"/>
      <c r="Y120" s="162">
        <v>11</v>
      </c>
      <c r="Z120" s="147">
        <f>SUM(Y51*'MARK UP PAGE'!$C$19)</f>
        <v>233.60397637500003</v>
      </c>
      <c r="AA120" s="147">
        <f>SUM(Z51*'MARK UP PAGE'!$C$19)</f>
        <v>262.61362049999997</v>
      </c>
      <c r="AB120" s="5"/>
      <c r="AC120" s="174">
        <v>11</v>
      </c>
      <c r="AD120" s="10">
        <f>SUM(AC51*'MARK UP PAGE'!$C$19)</f>
        <v>112.85999999999999</v>
      </c>
      <c r="AE120" s="10">
        <f>SUM(AD51*'MARK UP PAGE'!$C$19)</f>
        <v>160.31645437499998</v>
      </c>
      <c r="AF120" s="10">
        <f>SUM(AE51*'MARK UP PAGE'!$C$19)</f>
        <v>70.233875249999997</v>
      </c>
    </row>
    <row r="121" spans="3:32" ht="20.100000000000001" customHeight="1">
      <c r="C121" s="585">
        <v>2</v>
      </c>
      <c r="D121" s="180" t="s">
        <v>93</v>
      </c>
      <c r="E121" s="182"/>
      <c r="F121" s="182"/>
      <c r="G121" s="183"/>
      <c r="H121" s="189">
        <v>2.5499999999999998</v>
      </c>
      <c r="I121" s="5"/>
      <c r="J121" s="159">
        <v>12</v>
      </c>
      <c r="K121" s="22">
        <f>SUM(J52*'MARK UP PAGE'!$C$19)</f>
        <v>907.76589750000005</v>
      </c>
      <c r="L121" s="146">
        <f>SUM(K52*'MARK UP PAGE'!$C$19)</f>
        <v>1299.1878900000002</v>
      </c>
      <c r="M121" s="146">
        <f>SUM(L52*'MARK UP PAGE'!$C$19)</f>
        <v>1593.4483950000001</v>
      </c>
      <c r="N121" s="5"/>
      <c r="O121" s="159">
        <v>12</v>
      </c>
      <c r="P121" s="22">
        <f>SUM(O52*'MARK UP PAGE'!$C$19)</f>
        <v>732.87522000000013</v>
      </c>
      <c r="Q121" s="146">
        <f>SUM(P52*'MARK UP PAGE'!$C$19)</f>
        <v>1085.5714196250003</v>
      </c>
      <c r="R121" s="146">
        <f>SUM(Q52*'MARK UP PAGE'!$C$19)</f>
        <v>1255.0488142500001</v>
      </c>
      <c r="S121" s="5"/>
      <c r="T121" s="174">
        <v>12</v>
      </c>
      <c r="U121" s="148">
        <f>SUM(T52*'MARK UP PAGE'!$C$19)</f>
        <v>280.93550099999999</v>
      </c>
      <c r="V121" s="148">
        <f>SUM(U52*'MARK UP PAGE'!$C$19)</f>
        <v>342.00843599999996</v>
      </c>
      <c r="W121" s="148">
        <f>SUM(V52*'MARK UP PAGE'!$C$19)</f>
        <v>91.609402500000016</v>
      </c>
      <c r="X121" s="5"/>
      <c r="Y121" s="162">
        <v>12</v>
      </c>
      <c r="Z121" s="149">
        <f>SUM(Y52*'MARK UP PAGE'!$C$19)</f>
        <v>242.76491662500004</v>
      </c>
      <c r="AA121" s="149">
        <f>SUM(Z52*'MARK UP PAGE'!$C$19)</f>
        <v>273.30138412500003</v>
      </c>
      <c r="AB121" s="5"/>
      <c r="AC121" s="174">
        <v>12</v>
      </c>
      <c r="AD121" s="149">
        <f>SUM(AC52*'MARK UP PAGE'!$C$19)</f>
        <v>121.22</v>
      </c>
      <c r="AE121" s="149">
        <f>SUM(AD52*'MARK UP PAGE'!$C$19)</f>
        <v>172.531041375</v>
      </c>
      <c r="AF121" s="149">
        <f>SUM(AE52*'MARK UP PAGE'!$C$19)</f>
        <v>73.287521999999996</v>
      </c>
    </row>
    <row r="122" spans="3:32" ht="20.100000000000001" customHeight="1">
      <c r="C122" s="585"/>
      <c r="D122" s="181" t="s">
        <v>84</v>
      </c>
      <c r="E122" s="184"/>
      <c r="F122" s="184"/>
      <c r="G122" s="185"/>
      <c r="H122" s="190">
        <v>2.65</v>
      </c>
      <c r="I122" s="5"/>
      <c r="J122" s="159">
        <v>13</v>
      </c>
      <c r="K122" s="22">
        <f>SUM(J53*'MARK UP PAGE'!$C$19)</f>
        <v>923.03413124999997</v>
      </c>
      <c r="L122" s="146">
        <f>SUM(K53*'MARK UP PAGE'!$C$19)</f>
        <v>1325.5602937499998</v>
      </c>
      <c r="M122" s="146">
        <f>SUM(L53*'MARK UP PAGE'!$C$19)</f>
        <v>1643.41716</v>
      </c>
      <c r="N122" s="5"/>
      <c r="O122" s="159">
        <v>13</v>
      </c>
      <c r="P122" s="22">
        <f>SUM(O53*'MARK UP PAGE'!$C$19)</f>
        <v>737.45569012500016</v>
      </c>
      <c r="Q122" s="146">
        <f>SUM(P53*'MARK UP PAGE'!$C$19)</f>
        <v>1097.7860066250003</v>
      </c>
      <c r="R122" s="146">
        <f>SUM(Q53*'MARK UP PAGE'!$C$19)</f>
        <v>1279.4779882500002</v>
      </c>
      <c r="S122" s="5"/>
      <c r="T122" s="174">
        <v>13</v>
      </c>
      <c r="U122" s="9">
        <f>SUM(T53*'MARK UP PAGE'!$C$19)</f>
        <v>297.73055812500007</v>
      </c>
      <c r="V122" s="9">
        <f>SUM(U53*'MARK UP PAGE'!$C$19)</f>
        <v>361.85713987500009</v>
      </c>
      <c r="W122" s="9">
        <f>SUM(V53*'MARK UP PAGE'!$C$19)</f>
        <v>91.609402500000016</v>
      </c>
      <c r="X122" s="5"/>
      <c r="Y122" s="162">
        <v>13</v>
      </c>
      <c r="Z122" s="147">
        <f>SUM(Y53*'MARK UP PAGE'!$C$19)</f>
        <v>251.92585687499999</v>
      </c>
      <c r="AA122" s="147">
        <f>SUM(Z53*'MARK UP PAGE'!$C$19)</f>
        <v>285.51597112500002</v>
      </c>
      <c r="AB122" s="5"/>
      <c r="AC122" s="174">
        <v>13</v>
      </c>
      <c r="AD122" s="10">
        <f>SUM(AC53*'MARK UP PAGE'!$C$19)</f>
        <v>129.57999999999998</v>
      </c>
      <c r="AE122" s="10">
        <f>SUM(AD53*'MARK UP PAGE'!$C$19)</f>
        <v>184.74562837500002</v>
      </c>
      <c r="AF122" s="10">
        <f>SUM(AE53*'MARK UP PAGE'!$C$19)</f>
        <v>77.867992125000015</v>
      </c>
    </row>
    <row r="123" spans="3:32" ht="20.100000000000001" customHeight="1">
      <c r="C123" s="585"/>
      <c r="D123" s="180" t="s">
        <v>85</v>
      </c>
      <c r="E123" s="186"/>
      <c r="F123" s="186"/>
      <c r="G123" s="187"/>
      <c r="H123" s="191">
        <v>2.65</v>
      </c>
      <c r="I123" s="5"/>
      <c r="J123" s="159">
        <v>14</v>
      </c>
      <c r="K123" s="22">
        <f>SUM(J54*'MARK UP PAGE'!$C$19)</f>
        <v>938.30236500000001</v>
      </c>
      <c r="L123" s="146">
        <f>SUM(K54*'MARK UP PAGE'!$C$19)</f>
        <v>1354.7087399999998</v>
      </c>
      <c r="M123" s="146">
        <f>SUM(L54*'MARK UP PAGE'!$C$19)</f>
        <v>1691.99790375</v>
      </c>
      <c r="N123" s="5"/>
      <c r="O123" s="159">
        <v>14</v>
      </c>
      <c r="P123" s="22">
        <f>SUM(O54*'MARK UP PAGE'!$C$19)</f>
        <v>743.56298362500002</v>
      </c>
      <c r="Q123" s="146">
        <f>SUM(P54*'MARK UP PAGE'!$C$19)</f>
        <v>1111.527417</v>
      </c>
      <c r="R123" s="146">
        <f>SUM(Q54*'MARK UP PAGE'!$C$19)</f>
        <v>1302.3803388750002</v>
      </c>
      <c r="S123" s="5"/>
      <c r="T123" s="174">
        <v>14</v>
      </c>
      <c r="U123" s="148">
        <f>SUM(T54*'MARK UP PAGE'!$C$19)</f>
        <v>316.05243862500004</v>
      </c>
      <c r="V123" s="148">
        <f>SUM(U54*'MARK UP PAGE'!$C$19)</f>
        <v>383.23266712500003</v>
      </c>
      <c r="W123" s="148">
        <f>SUM(V54*'MARK UP PAGE'!$C$19)</f>
        <v>91.609402500000016</v>
      </c>
      <c r="X123" s="5"/>
      <c r="Y123" s="162">
        <v>14</v>
      </c>
      <c r="Z123" s="149">
        <f>SUM(Y54*'MARK UP PAGE'!$C$19)</f>
        <v>261.08679712500003</v>
      </c>
      <c r="AA123" s="149">
        <f>SUM(Z54*'MARK UP PAGE'!$C$19)</f>
        <v>296.20373475000002</v>
      </c>
      <c r="AB123" s="67"/>
      <c r="AC123" s="174">
        <v>14</v>
      </c>
      <c r="AD123" s="149">
        <f>SUM(AC54*'MARK UP PAGE'!$C$19)</f>
        <v>137.94</v>
      </c>
      <c r="AE123" s="149">
        <f>SUM(AD54*'MARK UP PAGE'!$C$19)</f>
        <v>196.96021537500002</v>
      </c>
      <c r="AF123" s="149">
        <f>SUM(AE54*'MARK UP PAGE'!$C$19)</f>
        <v>82.448462250000006</v>
      </c>
    </row>
    <row r="124" spans="3:32" ht="20.100000000000001" customHeight="1">
      <c r="D124" s="181" t="s">
        <v>86</v>
      </c>
      <c r="E124" s="184"/>
      <c r="F124" s="184"/>
      <c r="G124" s="185"/>
      <c r="H124" s="190">
        <v>4.2</v>
      </c>
      <c r="I124" s="5"/>
      <c r="J124" s="159">
        <v>15</v>
      </c>
      <c r="K124" s="22">
        <f>SUM(J55*'MARK UP PAGE'!$C$19)</f>
        <v>952.18257749999998</v>
      </c>
      <c r="L124" s="146">
        <f>SUM(K55*'MARK UP PAGE'!$C$19)</f>
        <v>1381.0811437499999</v>
      </c>
      <c r="M124" s="146">
        <f>SUM(L55*'MARK UP PAGE'!$C$19)</f>
        <v>1740.5786475</v>
      </c>
      <c r="N124" s="5"/>
      <c r="O124" s="159">
        <v>15</v>
      </c>
      <c r="P124" s="22">
        <f>SUM(O55*'MARK UP PAGE'!$C$19)</f>
        <v>748.14345375000005</v>
      </c>
      <c r="Q124" s="146">
        <f>SUM(P55*'MARK UP PAGE'!$C$19)</f>
        <v>1123.742004</v>
      </c>
      <c r="R124" s="146">
        <f>SUM(Q55*'MARK UP PAGE'!$C$19)</f>
        <v>1325.2826895000001</v>
      </c>
      <c r="S124" s="5"/>
      <c r="T124" s="174">
        <v>15</v>
      </c>
      <c r="U124" s="9">
        <f>SUM(T55*'MARK UP PAGE'!$C$19)</f>
        <v>332.84749575000001</v>
      </c>
      <c r="V124" s="9">
        <f>SUM(U55*'MARK UP PAGE'!$C$19)</f>
        <v>404.60819437499998</v>
      </c>
      <c r="W124" s="9">
        <f>SUM(V55*'MARK UP PAGE'!$C$19)</f>
        <v>91.609402500000016</v>
      </c>
      <c r="X124" s="5"/>
      <c r="Y124" s="162">
        <v>15</v>
      </c>
      <c r="Z124" s="147">
        <f>SUM(Y55*'MARK UP PAGE'!$C$19)</f>
        <v>270.24773737499999</v>
      </c>
      <c r="AA124" s="147">
        <f>SUM(Z55*'MARK UP PAGE'!$C$19)</f>
        <v>306.89149837500003</v>
      </c>
      <c r="AB124" s="5"/>
      <c r="AC124" s="174">
        <v>15</v>
      </c>
      <c r="AD124" s="10">
        <f>SUM(AC55*'MARK UP PAGE'!$C$19)</f>
        <v>146.29999999999998</v>
      </c>
      <c r="AE124" s="10">
        <f>SUM(AD55*'MARK UP PAGE'!$C$19)</f>
        <v>209.17480237500001</v>
      </c>
      <c r="AF124" s="10">
        <f>SUM(AE55*'MARK UP PAGE'!$C$19)</f>
        <v>87.028932374999997</v>
      </c>
    </row>
    <row r="125" spans="3:32" ht="20.100000000000001" customHeight="1">
      <c r="D125" s="188" t="s">
        <v>87</v>
      </c>
      <c r="E125" s="186"/>
      <c r="F125" s="186"/>
      <c r="G125" s="187"/>
      <c r="H125" s="191">
        <v>4.5999999999999996</v>
      </c>
      <c r="I125" s="5"/>
      <c r="J125" s="159">
        <v>16</v>
      </c>
      <c r="K125" s="22">
        <f>SUM(J56*'MARK UP PAGE'!$C$19)</f>
        <v>967.4508112499999</v>
      </c>
      <c r="L125" s="146">
        <f>SUM(K56*'MARK UP PAGE'!$C$19)</f>
        <v>1408.8415687499999</v>
      </c>
      <c r="M125" s="146">
        <f>SUM(L56*'MARK UP PAGE'!$C$19)</f>
        <v>1789.1593912499998</v>
      </c>
      <c r="N125" s="5"/>
      <c r="O125" s="159">
        <v>16</v>
      </c>
      <c r="P125" s="22">
        <f>SUM(O56*'MARK UP PAGE'!$C$19)</f>
        <v>752.72392387499997</v>
      </c>
      <c r="Q125" s="146">
        <f>SUM(P56*'MARK UP PAGE'!$C$19)</f>
        <v>1135.9565910000001</v>
      </c>
      <c r="R125" s="146">
        <f>SUM(Q56*'MARK UP PAGE'!$C$19)</f>
        <v>1349.7118635000002</v>
      </c>
      <c r="S125" s="5"/>
      <c r="T125" s="174">
        <v>16</v>
      </c>
      <c r="U125" s="148">
        <f>SUM(T56*'MARK UP PAGE'!$C$19)</f>
        <v>351.16937625000003</v>
      </c>
      <c r="V125" s="148">
        <f>SUM(U56*'MARK UP PAGE'!$C$19)</f>
        <v>424.45689825000011</v>
      </c>
      <c r="W125" s="148">
        <f>SUM(V56*'MARK UP PAGE'!$C$19)</f>
        <v>91.609402500000016</v>
      </c>
      <c r="X125" s="5"/>
      <c r="Y125" s="162">
        <v>16</v>
      </c>
      <c r="Z125" s="149">
        <f>SUM(Y56*'MARK UP PAGE'!$C$19)</f>
        <v>279.408677625</v>
      </c>
      <c r="AA125" s="149">
        <f>SUM(Z56*'MARK UP PAGE'!$C$19)</f>
        <v>319.10608537500002</v>
      </c>
      <c r="AB125" s="5"/>
      <c r="AC125" s="174">
        <v>16</v>
      </c>
      <c r="AD125" s="149">
        <f>SUM(AC56*'MARK UP PAGE'!$C$19)</f>
        <v>154.66</v>
      </c>
      <c r="AE125" s="149">
        <f>SUM(AD56*'MARK UP PAGE'!$C$19)</f>
        <v>221.38938937500004</v>
      </c>
      <c r="AF125" s="149">
        <f>SUM(AE56*'MARK UP PAGE'!$C$19)</f>
        <v>90.082579125000009</v>
      </c>
    </row>
    <row r="126" spans="3:32" ht="20.100000000000001" customHeight="1">
      <c r="D126" s="68" t="s">
        <v>88</v>
      </c>
      <c r="E126" s="184"/>
      <c r="F126" s="184"/>
      <c r="G126" s="185"/>
      <c r="H126" s="190">
        <v>6</v>
      </c>
      <c r="I126" s="5"/>
      <c r="J126" s="159">
        <v>17</v>
      </c>
      <c r="K126" s="22">
        <f>SUM(J57*'MARK UP PAGE'!$C$19)</f>
        <v>982.71904499999994</v>
      </c>
      <c r="L126" s="146">
        <f>SUM(K57*'MARK UP PAGE'!$C$19)</f>
        <v>1436.60199375</v>
      </c>
      <c r="M126" s="146">
        <f>SUM(L57*'MARK UP PAGE'!$C$19)</f>
        <v>1837.740135</v>
      </c>
      <c r="N126" s="5"/>
      <c r="O126" s="159">
        <v>17</v>
      </c>
      <c r="P126" s="22">
        <f>SUM(O57*'MARK UP PAGE'!$C$19)</f>
        <v>758.83121737500005</v>
      </c>
      <c r="Q126" s="146">
        <f>SUM(P57*'MARK UP PAGE'!$C$19)</f>
        <v>1149.6980013750001</v>
      </c>
      <c r="R126" s="146">
        <f>SUM(Q57*'MARK UP PAGE'!$C$19)</f>
        <v>1372.614214125</v>
      </c>
      <c r="S126" s="5"/>
      <c r="T126" s="174">
        <v>17</v>
      </c>
      <c r="U126" s="9">
        <f>SUM(T57*'MARK UP PAGE'!$C$19)</f>
        <v>367.964433375</v>
      </c>
      <c r="V126" s="9">
        <f>SUM(U57*'MARK UP PAGE'!$C$19)</f>
        <v>445.83242550000006</v>
      </c>
      <c r="W126" s="9">
        <f>SUM(V57*'MARK UP PAGE'!$C$19)</f>
        <v>91.609402500000016</v>
      </c>
      <c r="X126" s="5"/>
      <c r="Y126" s="162">
        <v>17</v>
      </c>
      <c r="Z126" s="147">
        <f>SUM(Y57*'MARK UP PAGE'!$C$19)</f>
        <v>290.09644125</v>
      </c>
      <c r="AA126" s="147">
        <f>SUM(Z57*'MARK UP PAGE'!$C$19)</f>
        <v>329.79384900000002</v>
      </c>
      <c r="AB126" s="5"/>
      <c r="AC126" s="174">
        <v>17</v>
      </c>
      <c r="AD126" s="10">
        <f>SUM(AC57*'MARK UP PAGE'!$C$19)</f>
        <v>163.01999999999998</v>
      </c>
      <c r="AE126" s="10">
        <f>SUM(AD57*'MARK UP PAGE'!$C$19)</f>
        <v>233.60397637500003</v>
      </c>
      <c r="AF126" s="10">
        <f>SUM(AE57*'MARK UP PAGE'!$C$19)</f>
        <v>94.66304925</v>
      </c>
    </row>
    <row r="127" spans="3:32" ht="20.100000000000001" customHeight="1">
      <c r="D127" s="611" t="s">
        <v>36</v>
      </c>
      <c r="E127" s="612"/>
      <c r="F127" s="612"/>
      <c r="G127" s="612"/>
      <c r="H127" s="192"/>
      <c r="I127" s="5"/>
      <c r="J127" s="159">
        <v>18</v>
      </c>
      <c r="K127" s="22">
        <f>SUM(J58*'MARK UP PAGE'!$C$19)</f>
        <v>997.98727875000009</v>
      </c>
      <c r="L127" s="146">
        <f>SUM(K58*'MARK UP PAGE'!$C$19)</f>
        <v>1464.36241875</v>
      </c>
      <c r="M127" s="146">
        <f>SUM(L58*'MARK UP PAGE'!$C$19)</f>
        <v>1887.7088999999999</v>
      </c>
      <c r="N127" s="5"/>
      <c r="O127" s="159">
        <v>18</v>
      </c>
      <c r="P127" s="22">
        <f>SUM(O58*'MARK UP PAGE'!$C$19)</f>
        <v>763.41168749999986</v>
      </c>
      <c r="Q127" s="146">
        <f>SUM(P58*'MARK UP PAGE'!$C$19)</f>
        <v>1161.912588375</v>
      </c>
      <c r="R127" s="146">
        <f>SUM(Q58*'MARK UP PAGE'!$C$19)</f>
        <v>1397.0433881250001</v>
      </c>
      <c r="S127" s="5"/>
      <c r="T127" s="174">
        <v>18</v>
      </c>
      <c r="U127" s="148">
        <f>SUM(T58*'MARK UP PAGE'!$C$19)</f>
        <v>384.75949050000008</v>
      </c>
      <c r="V127" s="148">
        <f>SUM(U58*'MARK UP PAGE'!$C$19)</f>
        <v>465.68112937500001</v>
      </c>
      <c r="W127" s="148">
        <f>SUM(V58*'MARK UP PAGE'!$C$19)</f>
        <v>91.609402500000016</v>
      </c>
      <c r="X127" s="5"/>
      <c r="Y127" s="162">
        <v>18</v>
      </c>
      <c r="Z127" s="149">
        <f>SUM(Y58*'MARK UP PAGE'!$C$19)</f>
        <v>299.25738150000006</v>
      </c>
      <c r="AA127" s="149">
        <f>SUM(Z58*'MARK UP PAGE'!$C$19)</f>
        <v>340.48161262500003</v>
      </c>
      <c r="AB127" s="5"/>
      <c r="AC127" s="174">
        <v>18</v>
      </c>
      <c r="AD127" s="149">
        <f>SUM(AC58*'MARK UP PAGE'!$C$19)</f>
        <v>171.38</v>
      </c>
      <c r="AE127" s="149">
        <f>SUM(AD58*'MARK UP PAGE'!$C$19)</f>
        <v>245.81856337500002</v>
      </c>
      <c r="AF127" s="149">
        <f>SUM(AE58*'MARK UP PAGE'!$C$19)</f>
        <v>99.243519374999991</v>
      </c>
    </row>
    <row r="128" spans="3:32" ht="20.100000000000001" customHeight="1">
      <c r="D128" s="621" t="s">
        <v>142</v>
      </c>
      <c r="E128" s="622"/>
      <c r="F128" s="622"/>
      <c r="G128" s="622"/>
      <c r="H128" s="623"/>
      <c r="I128" s="5"/>
      <c r="J128" s="159">
        <v>19</v>
      </c>
      <c r="K128" s="22">
        <f>SUM(J59*'MARK UP PAGE'!$C$19)</f>
        <v>1013.2555125</v>
      </c>
      <c r="L128" s="22">
        <f>SUM(K59*'MARK UP PAGE'!$C$19)</f>
        <v>1492.1228437499997</v>
      </c>
      <c r="M128" s="146">
        <f>SUM(L59*'MARK UP PAGE'!$C$19)</f>
        <v>1936.2896437499999</v>
      </c>
      <c r="N128" s="5"/>
      <c r="O128" s="159">
        <v>19</v>
      </c>
      <c r="P128" s="22">
        <f>SUM(O59*'MARK UP PAGE'!$C$19)</f>
        <v>769.51898100000017</v>
      </c>
      <c r="Q128" s="22">
        <f>SUM(P59*'MARK UP PAGE'!$C$19)</f>
        <v>1175.6539987499998</v>
      </c>
      <c r="R128" s="146">
        <f>SUM(Q59*'MARK UP PAGE'!$C$19)</f>
        <v>1419.9457387500001</v>
      </c>
      <c r="S128" s="5"/>
      <c r="T128" s="174">
        <v>19</v>
      </c>
      <c r="U128" s="9">
        <f>SUM(T59*'MARK UP PAGE'!$C$19)</f>
        <v>403.08137099999993</v>
      </c>
      <c r="V128" s="9">
        <f>SUM(U59*'MARK UP PAGE'!$C$19)</f>
        <v>487.05665662499996</v>
      </c>
      <c r="W128" s="9">
        <f>SUM(V59*'MARK UP PAGE'!$C$19)</f>
        <v>91.609402500000016</v>
      </c>
      <c r="X128" s="5"/>
      <c r="Y128" s="162">
        <v>19</v>
      </c>
      <c r="Z128" s="147">
        <f>SUM(Y59*'MARK UP PAGE'!$C$19)</f>
        <v>308.41832175000008</v>
      </c>
      <c r="AA128" s="147">
        <f>SUM(Z59*'MARK UP PAGE'!$C$19)</f>
        <v>352.69619962499996</v>
      </c>
      <c r="AB128" s="5"/>
      <c r="AC128" s="174">
        <v>19</v>
      </c>
      <c r="AD128" s="10">
        <f>SUM(AC59*'MARK UP PAGE'!$C$19)</f>
        <v>179.73999999999998</v>
      </c>
      <c r="AE128" s="10">
        <f>SUM(AD59*'MARK UP PAGE'!$C$19)</f>
        <v>258.03315037499999</v>
      </c>
      <c r="AF128" s="10">
        <f>SUM(AE59*'MARK UP PAGE'!$C$19)</f>
        <v>103.82398950000001</v>
      </c>
    </row>
    <row r="129" spans="4:35" ht="20.100000000000001" customHeight="1" thickBot="1">
      <c r="D129" s="624"/>
      <c r="E129" s="625"/>
      <c r="F129" s="625"/>
      <c r="G129" s="625"/>
      <c r="H129" s="626"/>
      <c r="I129" s="5"/>
      <c r="J129" s="159">
        <v>20</v>
      </c>
      <c r="K129" s="22">
        <f>SUM(J60*'MARK UP PAGE'!$C$19)</f>
        <v>1027.1357249999999</v>
      </c>
      <c r="L129" s="22">
        <f>SUM(K60*'MARK UP PAGE'!$C$19)</f>
        <v>1519.8832687500001</v>
      </c>
      <c r="M129" s="146">
        <f>SUM(L60*'MARK UP PAGE'!$C$19)</f>
        <v>1984.8703874999999</v>
      </c>
      <c r="N129" s="5"/>
      <c r="O129" s="159">
        <v>20</v>
      </c>
      <c r="P129" s="22">
        <f>SUM(O60*'MARK UP PAGE'!$C$19)</f>
        <v>774.09945112499997</v>
      </c>
      <c r="Q129" s="22">
        <f>SUM(P60*'MARK UP PAGE'!$C$19)</f>
        <v>1187.86858575</v>
      </c>
      <c r="R129" s="146">
        <f>SUM(Q60*'MARK UP PAGE'!$C$19)</f>
        <v>1442.848089375</v>
      </c>
      <c r="S129" s="5"/>
      <c r="T129" s="174">
        <v>20</v>
      </c>
      <c r="U129" s="148">
        <f>SUM(T60*'MARK UP PAGE'!$C$19)</f>
        <v>419.87642812500002</v>
      </c>
      <c r="V129" s="148">
        <f>SUM(U60*'MARK UP PAGE'!$C$19)</f>
        <v>508.43218387500008</v>
      </c>
      <c r="W129" s="148">
        <f>SUM(V60*'MARK UP PAGE'!$C$19)</f>
        <v>91.609402500000016</v>
      </c>
      <c r="X129" s="5"/>
      <c r="Y129" s="162">
        <v>20</v>
      </c>
      <c r="Z129" s="149">
        <f>SUM(Y60*'MARK UP PAGE'!$C$19)</f>
        <v>317.57926200000003</v>
      </c>
      <c r="AA129" s="149">
        <f>SUM(Z60*'MARK UP PAGE'!$C$19)</f>
        <v>363.38396325000008</v>
      </c>
      <c r="AB129" s="5"/>
      <c r="AC129" s="174">
        <v>20</v>
      </c>
      <c r="AD129" s="149">
        <f>SUM(AC60*'MARK UP PAGE'!$C$19)</f>
        <v>188.1</v>
      </c>
      <c r="AE129" s="149">
        <f>SUM(AD60*'MARK UP PAGE'!$C$19)</f>
        <v>270.24773737499999</v>
      </c>
      <c r="AF129" s="149">
        <f>SUM(AE60*'MARK UP PAGE'!$C$19)</f>
        <v>106.87763625000001</v>
      </c>
    </row>
    <row r="130" spans="4:35" ht="20.100000000000001" customHeight="1">
      <c r="D130" s="620" t="s">
        <v>90</v>
      </c>
      <c r="E130" s="620"/>
      <c r="F130" s="620"/>
      <c r="G130" s="620"/>
      <c r="H130" s="620"/>
      <c r="I130" s="5"/>
      <c r="J130" s="159">
        <v>21</v>
      </c>
      <c r="K130" s="22">
        <f>SUM(J61*'MARK UP PAGE'!$C$19)</f>
        <v>1043.79198</v>
      </c>
      <c r="L130" s="22">
        <f>SUM(K61*'MARK UP PAGE'!$C$19)</f>
        <v>1546.2556724999999</v>
      </c>
      <c r="M130" s="146">
        <f>SUM(L61*'MARK UP PAGE'!$C$19)</f>
        <v>2034.8391524999997</v>
      </c>
      <c r="N130" s="5"/>
      <c r="O130" s="159">
        <v>21</v>
      </c>
      <c r="P130" s="22">
        <f>SUM(O61*'MARK UP PAGE'!$C$19)</f>
        <v>780.20674462500017</v>
      </c>
      <c r="Q130" s="22">
        <f>SUM(P61*'MARK UP PAGE'!$C$19)</f>
        <v>1200.0831727500004</v>
      </c>
      <c r="R130" s="146">
        <f>SUM(Q61*'MARK UP PAGE'!$C$19)</f>
        <v>1467.2772633750001</v>
      </c>
      <c r="S130" s="5"/>
      <c r="T130" s="174">
        <v>21</v>
      </c>
      <c r="U130" s="9">
        <f>SUM(T61*'MARK UP PAGE'!$C$19)</f>
        <v>438.19830862500004</v>
      </c>
      <c r="V130" s="9">
        <f>SUM(U61*'MARK UP PAGE'!$C$19)</f>
        <v>528.28088775000003</v>
      </c>
      <c r="W130" s="9">
        <f>SUM(V61*'MARK UP PAGE'!$C$19)</f>
        <v>91.609402500000016</v>
      </c>
      <c r="X130" s="5"/>
      <c r="Y130" s="162">
        <v>21</v>
      </c>
      <c r="Z130" s="147">
        <f>SUM(Y61*'MARK UP PAGE'!$C$19)</f>
        <v>326.74020225000004</v>
      </c>
      <c r="AA130" s="147">
        <f>SUM(Z61*'MARK UP PAGE'!$C$19)</f>
        <v>375.59855025000002</v>
      </c>
      <c r="AB130" s="5"/>
      <c r="AC130" s="174">
        <v>21</v>
      </c>
      <c r="AD130" s="10">
        <f>SUM(AC61*'MARK UP PAGE'!$C$19)</f>
        <v>196.45999999999998</v>
      </c>
      <c r="AE130" s="10">
        <f>SUM(AD61*'MARK UP PAGE'!$C$19)</f>
        <v>283.98914775000003</v>
      </c>
      <c r="AF130" s="10">
        <f>SUM(AE61*'MARK UP PAGE'!$C$19)</f>
        <v>111.45810637500001</v>
      </c>
    </row>
    <row r="131" spans="4:35" ht="20.100000000000001" customHeight="1">
      <c r="D131" s="620"/>
      <c r="E131" s="620"/>
      <c r="F131" s="620"/>
      <c r="G131" s="620"/>
      <c r="H131" s="620"/>
      <c r="I131" s="5"/>
      <c r="J131" s="159">
        <v>22</v>
      </c>
      <c r="K131" s="22">
        <f>SUM(J62*'MARK UP PAGE'!$C$19)</f>
        <v>1057.6721924999999</v>
      </c>
      <c r="L131" s="22">
        <f>SUM(K62*'MARK UP PAGE'!$C$19)</f>
        <v>1575.40411875</v>
      </c>
      <c r="M131" s="146">
        <f>SUM(L62*'MARK UP PAGE'!$C$19)</f>
        <v>2082.0318749999997</v>
      </c>
      <c r="N131" s="5"/>
      <c r="O131" s="159">
        <v>22</v>
      </c>
      <c r="P131" s="22">
        <f>SUM(O62*'MARK UP PAGE'!$C$19)</f>
        <v>784.78721475000009</v>
      </c>
      <c r="Q131" s="22">
        <f>SUM(P62*'MARK UP PAGE'!$C$19)</f>
        <v>1213.8245831249999</v>
      </c>
      <c r="R131" s="146">
        <f>SUM(Q62*'MARK UP PAGE'!$C$19)</f>
        <v>1490.1796139999999</v>
      </c>
      <c r="S131" s="5"/>
      <c r="T131" s="174">
        <v>22</v>
      </c>
      <c r="U131" s="148">
        <f>SUM(T62*'MARK UP PAGE'!$C$19)</f>
        <v>454.99336575000001</v>
      </c>
      <c r="V131" s="148">
        <f>SUM(U62*'MARK UP PAGE'!$C$19)</f>
        <v>549.65641499999992</v>
      </c>
      <c r="W131" s="148">
        <f>SUM(V62*'MARK UP PAGE'!$C$19)</f>
        <v>91.609402500000016</v>
      </c>
      <c r="X131" s="5"/>
      <c r="Y131" s="162">
        <v>22</v>
      </c>
      <c r="Z131" s="149">
        <f>SUM(Y62*'MARK UP PAGE'!$C$19)</f>
        <v>335.90114249999999</v>
      </c>
      <c r="AA131" s="149">
        <f>SUM(Z62*'MARK UP PAGE'!$C$19)</f>
        <v>386.28631387500008</v>
      </c>
      <c r="AB131" s="5"/>
      <c r="AC131" s="174">
        <v>22</v>
      </c>
      <c r="AD131" s="149">
        <f>SUM(AC62*'MARK UP PAGE'!$C$19)</f>
        <v>204.82</v>
      </c>
      <c r="AE131" s="149">
        <f>SUM(AD62*'MARK UP PAGE'!$C$19)</f>
        <v>296.20373475000002</v>
      </c>
      <c r="AF131" s="149">
        <f>SUM(AE62*'MARK UP PAGE'!$C$19)</f>
        <v>116.0385765</v>
      </c>
    </row>
    <row r="132" spans="4:35" ht="20.100000000000001" customHeight="1">
      <c r="D132" s="620"/>
      <c r="E132" s="620"/>
      <c r="F132" s="620"/>
      <c r="G132" s="620"/>
      <c r="H132" s="620"/>
      <c r="I132" s="5"/>
      <c r="J132" s="159">
        <v>23</v>
      </c>
      <c r="K132" s="22">
        <f>SUM(J63*'MARK UP PAGE'!$C$19)</f>
        <v>1074.3284475</v>
      </c>
      <c r="L132" s="22">
        <f>SUM(K63*'MARK UP PAGE'!$C$19)</f>
        <v>1601.7765225000001</v>
      </c>
      <c r="M132" s="146">
        <f>SUM(L63*'MARK UP PAGE'!$C$19)</f>
        <v>2130.6126187499999</v>
      </c>
      <c r="N132" s="5"/>
      <c r="O132" s="159">
        <v>23</v>
      </c>
      <c r="P132" s="22">
        <f>SUM(O63*'MARK UP PAGE'!$C$19)</f>
        <v>790.89450825000006</v>
      </c>
      <c r="Q132" s="22">
        <f>SUM(P63*'MARK UP PAGE'!$C$19)</f>
        <v>1226.0391701250001</v>
      </c>
      <c r="R132" s="146">
        <f>SUM(Q63*'MARK UP PAGE'!$C$19)</f>
        <v>1513.081964625</v>
      </c>
      <c r="S132" s="5"/>
      <c r="T132" s="174">
        <v>23</v>
      </c>
      <c r="U132" s="9">
        <f>SUM(T63*'MARK UP PAGE'!$C$19)</f>
        <v>471.78842287499998</v>
      </c>
      <c r="V132" s="9">
        <f>SUM(U63*'MARK UP PAGE'!$C$19)</f>
        <v>569.50511887499999</v>
      </c>
      <c r="W132" s="9">
        <f>SUM(V63*'MARK UP PAGE'!$C$19)</f>
        <v>91.609402500000016</v>
      </c>
      <c r="X132" s="5"/>
      <c r="Y132" s="162">
        <v>23</v>
      </c>
      <c r="Z132" s="147">
        <f>SUM(Y63*'MARK UP PAGE'!$C$19)</f>
        <v>345.06208275</v>
      </c>
      <c r="AA132" s="147">
        <f>SUM(Z63*'MARK UP PAGE'!$C$19)</f>
        <v>396.97407749999996</v>
      </c>
      <c r="AB132" s="5"/>
      <c r="AC132" s="174">
        <v>23</v>
      </c>
      <c r="AD132" s="10">
        <f>SUM(AC63*'MARK UP PAGE'!$C$19)</f>
        <v>213.17999999999998</v>
      </c>
      <c r="AE132" s="10">
        <f>SUM(AD63*'MARK UP PAGE'!$C$19)</f>
        <v>308.41832175000008</v>
      </c>
      <c r="AF132" s="10">
        <f>SUM(AE63*'MARK UP PAGE'!$C$19)</f>
        <v>120.61904662500001</v>
      </c>
    </row>
    <row r="133" spans="4:35" ht="20.100000000000001" customHeight="1">
      <c r="D133" s="620"/>
      <c r="E133" s="620"/>
      <c r="F133" s="620"/>
      <c r="G133" s="620"/>
      <c r="H133" s="620"/>
      <c r="I133" s="5"/>
      <c r="J133" s="159">
        <v>24</v>
      </c>
      <c r="K133" s="22">
        <f>SUM(J64*'MARK UP PAGE'!$C$19)</f>
        <v>1088.2086599999998</v>
      </c>
      <c r="L133" s="22">
        <f>SUM(K64*'MARK UP PAGE'!$C$19)</f>
        <v>1629.5369475</v>
      </c>
      <c r="M133" s="146">
        <f>SUM(L64*'MARK UP PAGE'!$C$19)</f>
        <v>2180.5813837500004</v>
      </c>
      <c r="N133" s="5"/>
      <c r="O133" s="159">
        <v>24</v>
      </c>
      <c r="P133" s="22">
        <f>SUM(O64*'MARK UP PAGE'!$C$19)</f>
        <v>795.47497837500009</v>
      </c>
      <c r="Q133" s="22">
        <f>SUM(P64*'MARK UP PAGE'!$C$19)</f>
        <v>1238.2537571250002</v>
      </c>
      <c r="R133" s="146">
        <f>SUM(Q64*'MARK UP PAGE'!$C$19)</f>
        <v>1537.5111386250003</v>
      </c>
      <c r="S133" s="5"/>
      <c r="T133" s="174">
        <v>24</v>
      </c>
      <c r="U133" s="148">
        <f>SUM(T64*'MARK UP PAGE'!$C$19)</f>
        <v>490.11030337500006</v>
      </c>
      <c r="V133" s="148">
        <f>SUM(U64*'MARK UP PAGE'!$C$19)</f>
        <v>590.880646125</v>
      </c>
      <c r="W133" s="148">
        <f>SUM(V64*'MARK UP PAGE'!$C$19)</f>
        <v>91.609402500000016</v>
      </c>
      <c r="X133" s="5"/>
      <c r="Y133" s="162">
        <v>24</v>
      </c>
      <c r="Z133" s="149">
        <f>SUM(Y64*'MARK UP PAGE'!$C$19)</f>
        <v>354.22302300000007</v>
      </c>
      <c r="AA133" s="149">
        <f>SUM(Z64*'MARK UP PAGE'!$C$19)</f>
        <v>409.18866450000007</v>
      </c>
      <c r="AB133" s="5"/>
      <c r="AC133" s="174">
        <v>24</v>
      </c>
      <c r="AD133" s="149">
        <f>SUM(AC64*'MARK UP PAGE'!$C$19)</f>
        <v>221.54</v>
      </c>
      <c r="AE133" s="149">
        <f>SUM(AD64*'MARK UP PAGE'!$C$19)</f>
        <v>320.63290874999996</v>
      </c>
      <c r="AF133" s="149">
        <f>SUM(AE64*'MARK UP PAGE'!$C$19)</f>
        <v>123.67269337499999</v>
      </c>
    </row>
    <row r="134" spans="4:35" ht="20.100000000000001" customHeight="1" thickBot="1">
      <c r="D134" s="620"/>
      <c r="E134" s="620"/>
      <c r="F134" s="620"/>
      <c r="G134" s="620"/>
      <c r="H134" s="620"/>
      <c r="I134" s="5"/>
      <c r="J134" s="160">
        <v>25</v>
      </c>
      <c r="K134" s="22">
        <f>SUM(J65*'MARK UP PAGE'!$C$19)</f>
        <v>1104.8649149999999</v>
      </c>
      <c r="L134" s="22">
        <f>SUM(K65*'MARK UP PAGE'!$C$19)</f>
        <v>1658.6853937499998</v>
      </c>
      <c r="M134" s="146">
        <f>SUM(L65*'MARK UP PAGE'!$C$19)</f>
        <v>2229.1621274999998</v>
      </c>
      <c r="N134" s="5"/>
      <c r="O134" s="160">
        <v>25</v>
      </c>
      <c r="P134" s="22">
        <f>SUM(O65*'MARK UP PAGE'!$C$19)</f>
        <v>801.58227187499995</v>
      </c>
      <c r="Q134" s="22">
        <f>SUM(P65*'MARK UP PAGE'!$C$19)</f>
        <v>1251.9951675</v>
      </c>
      <c r="R134" s="146">
        <f>SUM(Q65*'MARK UP PAGE'!$C$19)</f>
        <v>1560.4134892500003</v>
      </c>
      <c r="S134" s="5"/>
      <c r="T134" s="157">
        <v>25</v>
      </c>
      <c r="U134" s="156">
        <f>SUM(T65*'MARK UP PAGE'!$C$19)</f>
        <v>506.90536050000003</v>
      </c>
      <c r="V134" s="17">
        <f>SUM(U65*'MARK UP PAGE'!$C$19)</f>
        <v>612.256173375</v>
      </c>
      <c r="W134" s="17">
        <f>SUM(V65*'MARK UP PAGE'!$C$19)</f>
        <v>91.609402500000016</v>
      </c>
      <c r="X134" s="5"/>
      <c r="Y134" s="163">
        <v>25</v>
      </c>
      <c r="Z134" s="147">
        <f>SUM(Y65*'MARK UP PAGE'!$C$19)</f>
        <v>363.38396325000008</v>
      </c>
      <c r="AA134" s="147">
        <f>SUM(Z65*'MARK UP PAGE'!$C$19)</f>
        <v>419.87642812500002</v>
      </c>
      <c r="AB134" s="5"/>
      <c r="AC134" s="175">
        <v>25</v>
      </c>
      <c r="AD134" s="10">
        <f>SUM(AC65*'MARK UP PAGE'!$C$19)</f>
        <v>229.89999999999998</v>
      </c>
      <c r="AE134" s="10">
        <f>SUM(AD65*'MARK UP PAGE'!$C$19)</f>
        <v>332.84749575000001</v>
      </c>
      <c r="AF134" s="10">
        <f>SUM(AE65*'MARK UP PAGE'!$C$19)</f>
        <v>128.2531635</v>
      </c>
    </row>
    <row r="135" spans="4:35" ht="16.2" customHeight="1">
      <c r="I135" s="5"/>
      <c r="J135" s="5"/>
      <c r="K135" s="547">
        <v>3</v>
      </c>
      <c r="L135" s="547"/>
      <c r="M135" s="547"/>
      <c r="N135" s="547"/>
      <c r="O135" s="547"/>
      <c r="P135" s="547"/>
      <c r="Q135" s="547"/>
      <c r="R135" s="5"/>
      <c r="S135" s="5"/>
      <c r="T135" s="5"/>
      <c r="U135" s="547">
        <v>4</v>
      </c>
      <c r="V135" s="547"/>
      <c r="W135" s="5"/>
      <c r="X135" s="5"/>
      <c r="Y135" s="5"/>
      <c r="Z135" s="616">
        <v>5</v>
      </c>
      <c r="AA135" s="616"/>
      <c r="AB135" s="617" t="s">
        <v>35</v>
      </c>
      <c r="AC135" s="617"/>
      <c r="AD135" s="616">
        <v>6</v>
      </c>
      <c r="AE135" s="616"/>
    </row>
    <row r="136" spans="4:35" ht="16.2" customHeight="1">
      <c r="I136" s="78"/>
      <c r="J136" s="78"/>
      <c r="K136" s="547"/>
      <c r="L136" s="547"/>
      <c r="M136" s="547"/>
      <c r="N136" s="547"/>
      <c r="O136" s="547"/>
      <c r="P136" s="547"/>
      <c r="Q136" s="547"/>
      <c r="R136" s="78"/>
      <c r="S136" s="78"/>
      <c r="T136" s="78"/>
      <c r="U136" s="547"/>
      <c r="V136" s="547"/>
      <c r="W136" s="78"/>
      <c r="X136" s="78"/>
      <c r="Y136" s="78"/>
      <c r="Z136" s="547"/>
      <c r="AA136" s="547"/>
      <c r="AB136" s="5"/>
      <c r="AC136" s="5"/>
      <c r="AD136" s="547"/>
      <c r="AE136" s="547"/>
    </row>
    <row r="137" spans="4:35" ht="16.2" customHeight="1">
      <c r="I137" s="5"/>
      <c r="J137" s="5"/>
      <c r="K137" s="547"/>
      <c r="L137" s="547"/>
      <c r="M137" s="547"/>
      <c r="N137" s="547"/>
      <c r="O137" s="547"/>
      <c r="P137" s="547"/>
      <c r="Q137" s="547"/>
      <c r="R137" s="5"/>
      <c r="S137" s="5"/>
      <c r="T137" s="5"/>
      <c r="U137" s="547"/>
      <c r="V137" s="547"/>
      <c r="W137" s="5"/>
      <c r="X137" s="5"/>
      <c r="Y137" s="5"/>
      <c r="Z137" s="547"/>
      <c r="AA137" s="547"/>
      <c r="AB137" s="5"/>
      <c r="AC137" s="5"/>
      <c r="AD137" s="547"/>
      <c r="AE137" s="547"/>
      <c r="AF137" s="5"/>
      <c r="AI137" s="5" t="s">
        <v>174</v>
      </c>
    </row>
  </sheetData>
  <mergeCells count="150">
    <mergeCell ref="U135:V137"/>
    <mergeCell ref="C121:C123"/>
    <mergeCell ref="D127:G127"/>
    <mergeCell ref="K135:Q137"/>
    <mergeCell ref="AC103:AD103"/>
    <mergeCell ref="M106:O106"/>
    <mergeCell ref="L107:P107"/>
    <mergeCell ref="J108:M108"/>
    <mergeCell ref="O108:R108"/>
    <mergeCell ref="T108:W108"/>
    <mergeCell ref="Y108:AA108"/>
    <mergeCell ref="AC108:AF108"/>
    <mergeCell ref="AC107:AF107"/>
    <mergeCell ref="Z135:AA137"/>
    <mergeCell ref="AD135:AE137"/>
    <mergeCell ref="AB135:AC135"/>
    <mergeCell ref="H108:H109"/>
    <mergeCell ref="D109:G109"/>
    <mergeCell ref="D130:H134"/>
    <mergeCell ref="D128:H129"/>
    <mergeCell ref="D106:E107"/>
    <mergeCell ref="C88:C90"/>
    <mergeCell ref="AC87:AD87"/>
    <mergeCell ref="AC89:AD89"/>
    <mergeCell ref="AC90:AD90"/>
    <mergeCell ref="AC91:AD91"/>
    <mergeCell ref="K104:AA105"/>
    <mergeCell ref="AC92:AD92"/>
    <mergeCell ref="Y100:Z100"/>
    <mergeCell ref="AC99:AD99"/>
    <mergeCell ref="Y102:AA103"/>
    <mergeCell ref="AC101:AD101"/>
    <mergeCell ref="AC102:AD102"/>
    <mergeCell ref="AC93:AD93"/>
    <mergeCell ref="Y98:AA98"/>
    <mergeCell ref="Y99:Z99"/>
    <mergeCell ref="Y101:Z101"/>
    <mergeCell ref="AC100:AD100"/>
    <mergeCell ref="D86:D94"/>
    <mergeCell ref="AC104:AD104"/>
    <mergeCell ref="B20:B22"/>
    <mergeCell ref="B52:B54"/>
    <mergeCell ref="Q6:T6"/>
    <mergeCell ref="C2:J7"/>
    <mergeCell ref="K38:O38"/>
    <mergeCell ref="D40:F40"/>
    <mergeCell ref="C60:F60"/>
    <mergeCell ref="J66:P68"/>
    <mergeCell ref="T66:U68"/>
    <mergeCell ref="D39:G39"/>
    <mergeCell ref="E10:K10"/>
    <mergeCell ref="L10:S10"/>
    <mergeCell ref="T10:Z10"/>
    <mergeCell ref="C18:C26"/>
    <mergeCell ref="C9:D10"/>
    <mergeCell ref="I39:L39"/>
    <mergeCell ref="N39:Q39"/>
    <mergeCell ref="S39:V39"/>
    <mergeCell ref="X39:Z39"/>
    <mergeCell ref="L37:N37"/>
    <mergeCell ref="D77:E78"/>
    <mergeCell ref="F78:L78"/>
    <mergeCell ref="M78:T78"/>
    <mergeCell ref="U78:AA78"/>
    <mergeCell ref="AD78:AE78"/>
    <mergeCell ref="AC76:AE77"/>
    <mergeCell ref="W29:Z35"/>
    <mergeCell ref="AB32:AC32"/>
    <mergeCell ref="AB31:AC31"/>
    <mergeCell ref="AD71:AE71"/>
    <mergeCell ref="AD70:AE70"/>
    <mergeCell ref="AB33:AC33"/>
    <mergeCell ref="AB8:AD9"/>
    <mergeCell ref="AF8:AI8"/>
    <mergeCell ref="AF9:AI10"/>
    <mergeCell ref="AC10:AD10"/>
    <mergeCell ref="AB11:AC11"/>
    <mergeCell ref="AF11:AI11"/>
    <mergeCell ref="AF12:AI12"/>
    <mergeCell ref="AF13:AI13"/>
    <mergeCell ref="AC14:AD14"/>
    <mergeCell ref="AF14:AI14"/>
    <mergeCell ref="AF15:AI15"/>
    <mergeCell ref="AF16:AI16"/>
    <mergeCell ref="AB17:AD17"/>
    <mergeCell ref="AF17:AI17"/>
    <mergeCell ref="AB18:AC18"/>
    <mergeCell ref="AF18:AI18"/>
    <mergeCell ref="AF19:AI19"/>
    <mergeCell ref="AF20:AI21"/>
    <mergeCell ref="AF22:AI22"/>
    <mergeCell ref="AB22:AC22"/>
    <mergeCell ref="AB21:AC21"/>
    <mergeCell ref="AB15:AD15"/>
    <mergeCell ref="AB19:AC19"/>
    <mergeCell ref="AF23:AI23"/>
    <mergeCell ref="AF24:AI25"/>
    <mergeCell ref="AB25:AC25"/>
    <mergeCell ref="AB28:AC28"/>
    <mergeCell ref="AB30:AH30"/>
    <mergeCell ref="AF31:AG31"/>
    <mergeCell ref="AF32:AG32"/>
    <mergeCell ref="AF33:AG33"/>
    <mergeCell ref="AF34:AG34"/>
    <mergeCell ref="AB24:AC24"/>
    <mergeCell ref="AB23:AC23"/>
    <mergeCell ref="AB34:AC34"/>
    <mergeCell ref="AF35:AG35"/>
    <mergeCell ref="AF36:AG36"/>
    <mergeCell ref="C61:G62"/>
    <mergeCell ref="C70:H73"/>
    <mergeCell ref="V70:AA74"/>
    <mergeCell ref="C74:H75"/>
    <mergeCell ref="Q74:T74"/>
    <mergeCell ref="AA75:AB75"/>
    <mergeCell ref="AB73:AE74"/>
    <mergeCell ref="C36:F38"/>
    <mergeCell ref="AB35:AC35"/>
    <mergeCell ref="AB39:AE39"/>
    <mergeCell ref="AC66:AC68"/>
    <mergeCell ref="Y66:Y68"/>
    <mergeCell ref="AB36:AC36"/>
    <mergeCell ref="AG76:AJ76"/>
    <mergeCell ref="AG77:AJ78"/>
    <mergeCell ref="AC79:AD79"/>
    <mergeCell ref="AG79:AJ79"/>
    <mergeCell ref="AG80:AJ80"/>
    <mergeCell ref="AG81:AJ81"/>
    <mergeCell ref="AD82:AE82"/>
    <mergeCell ref="AG82:AJ82"/>
    <mergeCell ref="AG83:AJ83"/>
    <mergeCell ref="AC83:AE83"/>
    <mergeCell ref="AG84:AJ84"/>
    <mergeCell ref="AC85:AE85"/>
    <mergeCell ref="AG85:AJ85"/>
    <mergeCell ref="AC86:AD86"/>
    <mergeCell ref="AG86:AJ86"/>
    <mergeCell ref="AG87:AJ87"/>
    <mergeCell ref="AG88:AJ89"/>
    <mergeCell ref="AG90:AJ90"/>
    <mergeCell ref="AG91:AJ91"/>
    <mergeCell ref="AG92:AJ93"/>
    <mergeCell ref="AC96:AD96"/>
    <mergeCell ref="AC98:AI98"/>
    <mergeCell ref="AG99:AH99"/>
    <mergeCell ref="AG100:AH100"/>
    <mergeCell ref="AG101:AH101"/>
    <mergeCell ref="AG102:AH102"/>
    <mergeCell ref="AG103:AH103"/>
    <mergeCell ref="AG104:AH104"/>
  </mergeCells>
  <printOptions horizontalCentered="1" verticalCentered="1"/>
  <pageMargins left="0.25" right="0.25" top="0.1" bottom="0.1" header="0.3" footer="0.3"/>
  <pageSetup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2DBF-F839-408C-A686-00D00F3B13BA}">
  <sheetPr>
    <pageSetUpPr fitToPage="1"/>
  </sheetPr>
  <dimension ref="B1:AD137"/>
  <sheetViews>
    <sheetView showGridLines="0" topLeftCell="A92" zoomScale="60" zoomScaleNormal="60" workbookViewId="0">
      <selection activeCell="AF134" sqref="AF134"/>
    </sheetView>
  </sheetViews>
  <sheetFormatPr defaultRowHeight="14.4"/>
  <cols>
    <col min="1" max="1" width="2.6640625" customWidth="1"/>
    <col min="22" max="22" width="6.88671875" customWidth="1"/>
    <col min="23" max="23" width="13.44140625" customWidth="1"/>
    <col min="24" max="24" width="20.6640625" customWidth="1"/>
    <col min="25" max="25" width="13.33203125" customWidth="1"/>
    <col min="27" max="27" width="11.44140625" customWidth="1"/>
    <col min="28" max="28" width="21" customWidth="1"/>
  </cols>
  <sheetData>
    <row r="1" spans="3:30" s="339" customFormat="1" ht="9.9" hidden="1" customHeight="1">
      <c r="C1" s="340"/>
      <c r="D1" s="340"/>
      <c r="E1" s="340"/>
      <c r="F1" s="340"/>
      <c r="G1" s="340"/>
      <c r="H1" s="340"/>
      <c r="I1" s="340"/>
      <c r="J1" s="340"/>
      <c r="AD1" s="341"/>
    </row>
    <row r="2" spans="3:30" s="339" customFormat="1" ht="18" hidden="1" customHeight="1">
      <c r="C2" s="639" t="s">
        <v>143</v>
      </c>
      <c r="D2" s="640"/>
      <c r="E2" s="640"/>
      <c r="F2" s="640"/>
      <c r="G2" s="640"/>
      <c r="H2" s="340"/>
      <c r="I2" s="340"/>
      <c r="J2" s="340"/>
      <c r="K2" s="342"/>
      <c r="L2" s="342"/>
      <c r="M2" s="342"/>
      <c r="N2" s="342"/>
      <c r="Q2" s="641" t="s">
        <v>38</v>
      </c>
      <c r="R2" s="641"/>
      <c r="S2" s="641"/>
      <c r="T2" s="641"/>
      <c r="U2" s="641"/>
      <c r="V2" s="340"/>
      <c r="W2" s="340"/>
      <c r="X2" s="341"/>
      <c r="Y2" s="252"/>
      <c r="Z2" s="252"/>
      <c r="AA2" s="252"/>
      <c r="AB2" s="252"/>
      <c r="AC2" s="343" t="s">
        <v>97</v>
      </c>
    </row>
    <row r="3" spans="3:30" s="339" customFormat="1" ht="9.9" hidden="1" customHeight="1">
      <c r="C3" s="640"/>
      <c r="D3" s="640"/>
      <c r="E3" s="640"/>
      <c r="F3" s="640"/>
      <c r="G3" s="640"/>
      <c r="H3" s="340"/>
      <c r="I3" s="340"/>
      <c r="J3" s="340"/>
      <c r="K3" s="342"/>
      <c r="L3" s="342"/>
      <c r="M3" s="342"/>
      <c r="N3" s="342"/>
      <c r="Q3" s="641"/>
      <c r="R3" s="641"/>
      <c r="S3" s="641"/>
      <c r="T3" s="641"/>
      <c r="U3" s="641"/>
      <c r="V3" s="340"/>
      <c r="W3" s="340"/>
      <c r="X3" s="340"/>
      <c r="Y3" s="341"/>
      <c r="Z3" s="252"/>
      <c r="AA3" s="252"/>
      <c r="AB3" s="252"/>
      <c r="AC3" s="252"/>
      <c r="AD3" s="344"/>
    </row>
    <row r="4" spans="3:30" s="339" customFormat="1" ht="9.9" hidden="1" customHeight="1">
      <c r="C4" s="640"/>
      <c r="D4" s="640"/>
      <c r="E4" s="640"/>
      <c r="F4" s="640"/>
      <c r="G4" s="640"/>
      <c r="H4" s="340"/>
      <c r="I4" s="340"/>
      <c r="J4" s="340"/>
      <c r="Q4" s="641"/>
      <c r="R4" s="641"/>
      <c r="S4" s="641"/>
      <c r="T4" s="641"/>
      <c r="U4" s="641"/>
      <c r="V4" s="340"/>
      <c r="W4" s="340"/>
      <c r="X4" s="340"/>
      <c r="Y4" s="341"/>
      <c r="Z4" s="252"/>
      <c r="AA4" s="344" t="s">
        <v>144</v>
      </c>
      <c r="AB4" s="642" t="s">
        <v>145</v>
      </c>
      <c r="AC4" s="642"/>
      <c r="AD4" s="642"/>
    </row>
    <row r="5" spans="3:30" s="339" customFormat="1" ht="9.9" hidden="1" customHeight="1">
      <c r="C5" s="640"/>
      <c r="D5" s="640"/>
      <c r="E5" s="640"/>
      <c r="F5" s="640"/>
      <c r="G5" s="640"/>
      <c r="H5" s="340"/>
      <c r="I5" s="340"/>
      <c r="J5" s="340"/>
      <c r="Q5" s="641"/>
      <c r="R5" s="641"/>
      <c r="S5" s="641"/>
      <c r="T5" s="641"/>
      <c r="U5" s="641"/>
      <c r="V5" s="340"/>
      <c r="W5" s="340"/>
      <c r="X5" s="340"/>
      <c r="Y5" s="252"/>
      <c r="Z5" s="252"/>
      <c r="AA5" s="252"/>
      <c r="AB5" s="252"/>
      <c r="AC5" s="252"/>
      <c r="AD5" s="345"/>
    </row>
    <row r="6" spans="3:30" s="339" customFormat="1" ht="21" hidden="1">
      <c r="C6" s="340"/>
      <c r="D6" s="340"/>
      <c r="E6" s="340"/>
      <c r="F6" s="340"/>
      <c r="G6" s="340"/>
      <c r="H6" s="340"/>
      <c r="I6" s="340"/>
      <c r="J6" s="340"/>
      <c r="Q6" s="641"/>
      <c r="R6" s="641"/>
      <c r="S6" s="641"/>
      <c r="T6" s="641"/>
      <c r="U6" s="641"/>
      <c r="V6" s="340"/>
      <c r="W6" s="340"/>
      <c r="X6" s="346"/>
      <c r="Y6" s="252"/>
      <c r="Z6" s="252"/>
      <c r="AA6" s="345" t="s">
        <v>146</v>
      </c>
      <c r="AB6" s="252"/>
      <c r="AC6" s="347" t="s">
        <v>147</v>
      </c>
      <c r="AD6" s="345"/>
    </row>
    <row r="7" spans="3:30" s="339" customFormat="1" ht="21.6" hidden="1" thickBot="1">
      <c r="C7" s="348"/>
      <c r="D7" s="348"/>
      <c r="E7" s="348"/>
      <c r="F7" s="348"/>
      <c r="G7" s="348"/>
      <c r="H7" s="348"/>
      <c r="I7" s="348"/>
      <c r="J7" s="348"/>
      <c r="Q7" s="348"/>
      <c r="R7" s="348"/>
      <c r="S7" s="348"/>
      <c r="T7" s="348"/>
      <c r="U7" s="348"/>
      <c r="V7" s="340"/>
      <c r="W7" s="348"/>
      <c r="X7" s="348"/>
    </row>
    <row r="8" spans="3:30" s="339" customFormat="1" ht="16.2" hidden="1" thickBot="1">
      <c r="C8" s="349"/>
      <c r="D8" s="350"/>
      <c r="E8" s="351"/>
      <c r="F8" s="352" t="s">
        <v>0</v>
      </c>
      <c r="G8" s="351"/>
      <c r="H8" s="351"/>
      <c r="I8" s="351"/>
      <c r="J8" s="351"/>
      <c r="K8" s="351"/>
      <c r="L8" s="351"/>
      <c r="M8" s="351"/>
      <c r="N8" s="351"/>
      <c r="O8" s="353" t="s">
        <v>1</v>
      </c>
      <c r="P8" s="351"/>
      <c r="Q8" s="351"/>
      <c r="R8" s="351"/>
      <c r="S8" s="351"/>
      <c r="T8" s="351"/>
      <c r="U8" s="354"/>
      <c r="V8" s="355"/>
      <c r="W8" s="643" t="s">
        <v>50</v>
      </c>
      <c r="X8" s="644"/>
      <c r="Y8" s="645"/>
      <c r="AA8" s="649" t="s">
        <v>98</v>
      </c>
      <c r="AB8" s="650"/>
      <c r="AC8" s="650"/>
      <c r="AD8" s="651"/>
    </row>
    <row r="9" spans="3:30" s="339" customFormat="1" ht="15" hidden="1" thickBot="1">
      <c r="C9" s="652" t="s">
        <v>2</v>
      </c>
      <c r="D9" s="653"/>
      <c r="E9" s="356">
        <v>4</v>
      </c>
      <c r="F9" s="357">
        <v>5</v>
      </c>
      <c r="G9" s="357">
        <v>6</v>
      </c>
      <c r="H9" s="357">
        <v>7</v>
      </c>
      <c r="I9" s="357">
        <v>8</v>
      </c>
      <c r="J9" s="357">
        <v>9</v>
      </c>
      <c r="K9" s="357">
        <v>10</v>
      </c>
      <c r="L9" s="357">
        <v>11</v>
      </c>
      <c r="M9" s="357">
        <v>12</v>
      </c>
      <c r="N9" s="357">
        <v>13</v>
      </c>
      <c r="O9" s="357">
        <v>14</v>
      </c>
      <c r="P9" s="357">
        <v>15</v>
      </c>
      <c r="Q9" s="357">
        <v>16</v>
      </c>
      <c r="R9" s="357">
        <v>17</v>
      </c>
      <c r="S9" s="357">
        <v>18</v>
      </c>
      <c r="T9" s="357">
        <v>19</v>
      </c>
      <c r="U9" s="358">
        <v>20</v>
      </c>
      <c r="V9" s="252"/>
      <c r="W9" s="646"/>
      <c r="X9" s="647"/>
      <c r="Y9" s="648"/>
      <c r="AA9" s="656" t="s">
        <v>143</v>
      </c>
      <c r="AB9" s="657"/>
      <c r="AC9" s="657"/>
      <c r="AD9" s="658"/>
    </row>
    <row r="10" spans="3:30" s="339" customFormat="1" ht="15" hidden="1" thickBot="1">
      <c r="C10" s="654"/>
      <c r="D10" s="655"/>
      <c r="E10" s="660" t="s">
        <v>26</v>
      </c>
      <c r="F10" s="661"/>
      <c r="G10" s="661"/>
      <c r="H10" s="661"/>
      <c r="I10" s="661"/>
      <c r="J10" s="661"/>
      <c r="K10" s="661"/>
      <c r="L10" s="661"/>
      <c r="M10" s="661"/>
      <c r="N10" s="661"/>
      <c r="O10" s="661"/>
      <c r="P10" s="661"/>
      <c r="Q10" s="661"/>
      <c r="R10" s="661" t="s">
        <v>52</v>
      </c>
      <c r="S10" s="661"/>
      <c r="T10" s="661"/>
      <c r="U10" s="662"/>
      <c r="V10" s="252"/>
      <c r="W10" s="359" t="s">
        <v>3</v>
      </c>
      <c r="X10" s="663" t="s">
        <v>41</v>
      </c>
      <c r="Y10" s="664"/>
      <c r="AA10" s="659"/>
      <c r="AB10" s="657"/>
      <c r="AC10" s="657"/>
      <c r="AD10" s="658"/>
    </row>
    <row r="11" spans="3:30" s="339" customFormat="1" hidden="1">
      <c r="C11" s="360"/>
      <c r="D11" s="361">
        <v>1</v>
      </c>
      <c r="E11" s="362">
        <v>198.48703874999998</v>
      </c>
      <c r="F11" s="363">
        <v>199.87505999999999</v>
      </c>
      <c r="G11" s="364">
        <v>201.26308124999997</v>
      </c>
      <c r="H11" s="363">
        <v>245.67976124999998</v>
      </c>
      <c r="I11" s="364">
        <v>247.06778249999999</v>
      </c>
      <c r="J11" s="363">
        <v>248.45580375</v>
      </c>
      <c r="K11" s="363">
        <v>292.87248375000001</v>
      </c>
      <c r="L11" s="365">
        <v>294.26050499999997</v>
      </c>
      <c r="M11" s="365">
        <v>295.64852624999992</v>
      </c>
      <c r="N11" s="365">
        <v>340.06520624999996</v>
      </c>
      <c r="O11" s="365">
        <v>341.45322749999997</v>
      </c>
      <c r="P11" s="366">
        <v>342.84124874999998</v>
      </c>
      <c r="Q11" s="367">
        <v>387.25792874999996</v>
      </c>
      <c r="R11" s="368">
        <v>388.64595000000003</v>
      </c>
      <c r="S11" s="363">
        <v>390.03397125000004</v>
      </c>
      <c r="T11" s="365">
        <v>434.45065124999996</v>
      </c>
      <c r="U11" s="369">
        <v>435.83867249999997</v>
      </c>
      <c r="V11" s="252"/>
      <c r="W11" s="629" t="s">
        <v>100</v>
      </c>
      <c r="X11" s="630"/>
      <c r="Y11" s="370">
        <v>350</v>
      </c>
      <c r="AA11" s="631" t="s">
        <v>148</v>
      </c>
      <c r="AB11" s="632"/>
      <c r="AC11" s="632"/>
      <c r="AD11" s="633"/>
    </row>
    <row r="12" spans="3:30" s="339" customFormat="1" hidden="1">
      <c r="C12" s="371"/>
      <c r="D12" s="372">
        <v>2</v>
      </c>
      <c r="E12" s="373">
        <v>199.87505999999999</v>
      </c>
      <c r="F12" s="374">
        <v>201.26308124999997</v>
      </c>
      <c r="G12" s="375">
        <v>202.65110250000001</v>
      </c>
      <c r="H12" s="374">
        <v>247.06778249999999</v>
      </c>
      <c r="I12" s="375">
        <v>248.45580375</v>
      </c>
      <c r="J12" s="374">
        <v>249.84382499999995</v>
      </c>
      <c r="K12" s="374">
        <v>294.26050499999997</v>
      </c>
      <c r="L12" s="375">
        <v>295.64852624999992</v>
      </c>
      <c r="M12" s="375">
        <v>297.03654750000004</v>
      </c>
      <c r="N12" s="375">
        <v>341.45322749999997</v>
      </c>
      <c r="O12" s="375">
        <v>342.84124874999998</v>
      </c>
      <c r="P12" s="374">
        <v>344.22927000000004</v>
      </c>
      <c r="Q12" s="376">
        <v>388.64595000000003</v>
      </c>
      <c r="R12" s="377">
        <v>390.03397125000004</v>
      </c>
      <c r="S12" s="374">
        <v>392.81001375</v>
      </c>
      <c r="T12" s="375">
        <v>435.83867249999997</v>
      </c>
      <c r="U12" s="378">
        <v>438.61471499999993</v>
      </c>
      <c r="V12" s="252"/>
      <c r="W12" s="379" t="s">
        <v>102</v>
      </c>
      <c r="X12" s="380"/>
      <c r="Y12" s="370">
        <v>185</v>
      </c>
      <c r="AA12" s="631" t="s">
        <v>149</v>
      </c>
      <c r="AB12" s="632"/>
      <c r="AC12" s="632"/>
      <c r="AD12" s="633"/>
    </row>
    <row r="13" spans="3:30" s="339" customFormat="1" hidden="1">
      <c r="C13" s="371"/>
      <c r="D13" s="372">
        <v>3</v>
      </c>
      <c r="E13" s="381">
        <v>201.26308124999997</v>
      </c>
      <c r="F13" s="366">
        <v>202.65110250000001</v>
      </c>
      <c r="G13" s="365">
        <v>204.03912374999999</v>
      </c>
      <c r="H13" s="366">
        <v>248.45580375</v>
      </c>
      <c r="I13" s="365">
        <v>249.84382499999995</v>
      </c>
      <c r="J13" s="366">
        <v>251.23184625000002</v>
      </c>
      <c r="K13" s="366">
        <v>295.64852624999992</v>
      </c>
      <c r="L13" s="365">
        <v>297.03654750000004</v>
      </c>
      <c r="M13" s="365">
        <v>299.81259</v>
      </c>
      <c r="N13" s="365">
        <v>342.84124874999998</v>
      </c>
      <c r="O13" s="365">
        <v>344.22927000000004</v>
      </c>
      <c r="P13" s="366">
        <v>347.0053125</v>
      </c>
      <c r="Q13" s="382">
        <v>390.03397125000004</v>
      </c>
      <c r="R13" s="383">
        <v>392.81001375</v>
      </c>
      <c r="S13" s="366">
        <v>394.198035</v>
      </c>
      <c r="T13" s="365">
        <v>438.61471499999993</v>
      </c>
      <c r="U13" s="369">
        <v>440.00273625</v>
      </c>
      <c r="V13" s="252"/>
      <c r="W13" s="384" t="s">
        <v>104</v>
      </c>
      <c r="X13" s="385"/>
      <c r="Y13" s="374">
        <v>155</v>
      </c>
      <c r="AA13" s="634" t="s">
        <v>150</v>
      </c>
      <c r="AB13" s="635"/>
      <c r="AC13" s="635"/>
      <c r="AD13" s="636"/>
    </row>
    <row r="14" spans="3:30" s="339" customFormat="1" hidden="1">
      <c r="C14" s="371"/>
      <c r="D14" s="372">
        <v>4</v>
      </c>
      <c r="E14" s="373">
        <v>202.65110250000001</v>
      </c>
      <c r="F14" s="374">
        <v>204.03912374999999</v>
      </c>
      <c r="G14" s="375">
        <v>206.81516625</v>
      </c>
      <c r="H14" s="374">
        <v>249.84382499999995</v>
      </c>
      <c r="I14" s="375">
        <v>251.23184625000002</v>
      </c>
      <c r="J14" s="374">
        <v>254.00788875000001</v>
      </c>
      <c r="K14" s="374">
        <v>297.03654750000004</v>
      </c>
      <c r="L14" s="375">
        <v>299.81259</v>
      </c>
      <c r="M14" s="375">
        <v>301.20061125000001</v>
      </c>
      <c r="N14" s="375">
        <v>344.22927000000004</v>
      </c>
      <c r="O14" s="375">
        <v>347.0053125</v>
      </c>
      <c r="P14" s="374">
        <v>348.39333375000001</v>
      </c>
      <c r="Q14" s="376">
        <v>392.81001375</v>
      </c>
      <c r="R14" s="377">
        <v>394.198035</v>
      </c>
      <c r="S14" s="374">
        <v>395.58605624999996</v>
      </c>
      <c r="T14" s="375">
        <v>440.00273625</v>
      </c>
      <c r="U14" s="378">
        <v>441.39075750000006</v>
      </c>
      <c r="V14" s="252"/>
      <c r="W14" s="386" t="s">
        <v>47</v>
      </c>
      <c r="X14" s="637" t="s">
        <v>48</v>
      </c>
      <c r="Y14" s="638"/>
      <c r="AA14" s="631" t="s">
        <v>106</v>
      </c>
      <c r="AB14" s="632"/>
      <c r="AC14" s="632"/>
      <c r="AD14" s="633"/>
    </row>
    <row r="15" spans="3:30" s="339" customFormat="1" ht="15" hidden="1" thickBot="1">
      <c r="C15" s="371"/>
      <c r="D15" s="372">
        <v>5</v>
      </c>
      <c r="E15" s="381">
        <v>204.03912374999999</v>
      </c>
      <c r="F15" s="366">
        <v>206.81516625</v>
      </c>
      <c r="G15" s="365">
        <v>208.20318749999996</v>
      </c>
      <c r="H15" s="366">
        <v>251.23184625000002</v>
      </c>
      <c r="I15" s="365">
        <v>254.00788875000001</v>
      </c>
      <c r="J15" s="366">
        <v>255.39591000000001</v>
      </c>
      <c r="K15" s="366">
        <v>299.81259</v>
      </c>
      <c r="L15" s="365">
        <v>301.20061125000001</v>
      </c>
      <c r="M15" s="365">
        <v>302.58863249999996</v>
      </c>
      <c r="N15" s="365">
        <v>347.0053125</v>
      </c>
      <c r="O15" s="365">
        <v>348.39333375000001</v>
      </c>
      <c r="P15" s="366">
        <v>349.78135500000002</v>
      </c>
      <c r="Q15" s="382">
        <v>394.198035</v>
      </c>
      <c r="R15" s="383">
        <v>395.58605624999996</v>
      </c>
      <c r="S15" s="366">
        <v>396.97407749999996</v>
      </c>
      <c r="T15" s="365">
        <v>441.39075750000006</v>
      </c>
      <c r="U15" s="369">
        <v>442.7787787499999</v>
      </c>
      <c r="V15" s="252"/>
      <c r="W15" s="668" t="s">
        <v>107</v>
      </c>
      <c r="X15" s="669"/>
      <c r="Y15" s="670"/>
      <c r="AA15" s="631" t="s">
        <v>151</v>
      </c>
      <c r="AB15" s="632"/>
      <c r="AC15" s="632"/>
      <c r="AD15" s="633"/>
    </row>
    <row r="16" spans="3:30" s="339" customFormat="1" ht="15" hidden="1" thickBot="1">
      <c r="C16" s="371"/>
      <c r="D16" s="372">
        <v>6</v>
      </c>
      <c r="E16" s="373">
        <v>206.81516625</v>
      </c>
      <c r="F16" s="374">
        <v>208.20318749999996</v>
      </c>
      <c r="G16" s="375">
        <v>209.59120874999999</v>
      </c>
      <c r="H16" s="374">
        <v>254.00788875000001</v>
      </c>
      <c r="I16" s="375">
        <v>255.39591000000001</v>
      </c>
      <c r="J16" s="374">
        <v>256.78393124999997</v>
      </c>
      <c r="K16" s="374">
        <v>301.20061125000001</v>
      </c>
      <c r="L16" s="375">
        <v>302.58863249999996</v>
      </c>
      <c r="M16" s="375">
        <v>303.97665375000003</v>
      </c>
      <c r="N16" s="375">
        <v>348.39333375000001</v>
      </c>
      <c r="O16" s="375">
        <v>349.78135500000002</v>
      </c>
      <c r="P16" s="374">
        <v>351.16937625000003</v>
      </c>
      <c r="Q16" s="376">
        <v>395.58605624999996</v>
      </c>
      <c r="R16" s="377">
        <v>396.97407749999996</v>
      </c>
      <c r="S16" s="374">
        <v>398.36209875000003</v>
      </c>
      <c r="T16" s="375">
        <v>442.7787787499999</v>
      </c>
      <c r="U16" s="378">
        <v>444.16679999999997</v>
      </c>
      <c r="V16" s="252"/>
      <c r="W16" s="387"/>
      <c r="X16" s="387"/>
      <c r="Y16" s="387"/>
      <c r="AA16" s="631" t="s">
        <v>152</v>
      </c>
      <c r="AB16" s="632"/>
      <c r="AC16" s="632"/>
      <c r="AD16" s="633"/>
    </row>
    <row r="17" spans="2:30" s="339" customFormat="1" ht="15" hidden="1" thickBot="1">
      <c r="C17" s="371"/>
      <c r="D17" s="372">
        <v>7</v>
      </c>
      <c r="E17" s="388">
        <v>208.20318749999996</v>
      </c>
      <c r="F17" s="370">
        <v>209.59120874999999</v>
      </c>
      <c r="G17" s="389">
        <v>210.97922999999997</v>
      </c>
      <c r="H17" s="370">
        <v>255.39591000000001</v>
      </c>
      <c r="I17" s="389">
        <v>256.78393124999997</v>
      </c>
      <c r="J17" s="370">
        <v>258.17195249999997</v>
      </c>
      <c r="K17" s="366">
        <v>302.58863249999996</v>
      </c>
      <c r="L17" s="389">
        <v>303.97665375000003</v>
      </c>
      <c r="M17" s="365">
        <v>305.36467500000003</v>
      </c>
      <c r="N17" s="365">
        <v>349.78135500000002</v>
      </c>
      <c r="O17" s="365">
        <v>351.16937625000003</v>
      </c>
      <c r="P17" s="366">
        <v>352.55739749999998</v>
      </c>
      <c r="Q17" s="382">
        <v>396.97407749999996</v>
      </c>
      <c r="R17" s="383">
        <v>398.36209875000003</v>
      </c>
      <c r="S17" s="366">
        <v>401.13814124999993</v>
      </c>
      <c r="T17" s="365">
        <v>444.16679999999997</v>
      </c>
      <c r="U17" s="369">
        <v>446.94284250000004</v>
      </c>
      <c r="V17" s="252"/>
      <c r="W17" s="671" t="s">
        <v>5</v>
      </c>
      <c r="X17" s="672"/>
      <c r="Y17" s="673"/>
      <c r="AA17" s="631" t="s">
        <v>153</v>
      </c>
      <c r="AB17" s="632"/>
      <c r="AC17" s="632"/>
      <c r="AD17" s="633"/>
    </row>
    <row r="18" spans="2:30" s="339" customFormat="1" hidden="1">
      <c r="C18" s="674" t="s">
        <v>4</v>
      </c>
      <c r="D18" s="372">
        <v>8</v>
      </c>
      <c r="E18" s="390">
        <v>209.59120874999999</v>
      </c>
      <c r="F18" s="391">
        <v>210.97922999999997</v>
      </c>
      <c r="G18" s="392">
        <v>212.36725125000001</v>
      </c>
      <c r="H18" s="391">
        <v>256.78393124999997</v>
      </c>
      <c r="I18" s="392">
        <v>258.17195249999997</v>
      </c>
      <c r="J18" s="391">
        <v>259.55997374999998</v>
      </c>
      <c r="K18" s="392">
        <v>303.97665375000003</v>
      </c>
      <c r="L18" s="391">
        <v>305.36467500000003</v>
      </c>
      <c r="M18" s="375">
        <v>308.14071749999999</v>
      </c>
      <c r="N18" s="375">
        <v>351.16937625000003</v>
      </c>
      <c r="O18" s="375">
        <v>352.55739749999998</v>
      </c>
      <c r="P18" s="374">
        <v>355.33344</v>
      </c>
      <c r="Q18" s="376">
        <v>398.36209875000003</v>
      </c>
      <c r="R18" s="377">
        <v>401.13814124999993</v>
      </c>
      <c r="S18" s="374">
        <v>402.52616249999994</v>
      </c>
      <c r="T18" s="375">
        <v>446.94284250000004</v>
      </c>
      <c r="U18" s="378">
        <v>448.33086374999999</v>
      </c>
      <c r="V18" s="252"/>
      <c r="W18" s="675" t="s">
        <v>6</v>
      </c>
      <c r="X18" s="676"/>
      <c r="Y18" s="393" t="s">
        <v>111</v>
      </c>
      <c r="AA18" s="631" t="s">
        <v>154</v>
      </c>
      <c r="AB18" s="632"/>
      <c r="AC18" s="632"/>
      <c r="AD18" s="633"/>
    </row>
    <row r="19" spans="2:30" s="339" customFormat="1" hidden="1">
      <c r="C19" s="674"/>
      <c r="D19" s="372">
        <v>9</v>
      </c>
      <c r="E19" s="381">
        <v>230.01494999999997</v>
      </c>
      <c r="F19" s="366">
        <v>231.33687500000002</v>
      </c>
      <c r="G19" s="365">
        <v>232.65880000000001</v>
      </c>
      <c r="H19" s="366">
        <v>263.06307499999997</v>
      </c>
      <c r="I19" s="365">
        <v>265.70692500000001</v>
      </c>
      <c r="J19" s="366">
        <v>267.02884999999998</v>
      </c>
      <c r="K19" s="365">
        <v>308.00852499999996</v>
      </c>
      <c r="L19" s="366">
        <v>310.65237499999995</v>
      </c>
      <c r="M19" s="365">
        <v>311.97430000000003</v>
      </c>
      <c r="N19" s="366">
        <v>358.24167499999999</v>
      </c>
      <c r="O19" s="365">
        <v>363.52937499999996</v>
      </c>
      <c r="P19" s="366">
        <v>368.81707499999999</v>
      </c>
      <c r="Q19" s="382">
        <v>409.79674999999997</v>
      </c>
      <c r="R19" s="383">
        <v>437.55717499999997</v>
      </c>
      <c r="S19" s="366">
        <v>442.844875</v>
      </c>
      <c r="T19" s="365">
        <v>462.67375000000004</v>
      </c>
      <c r="U19" s="369">
        <v>482.50262499999997</v>
      </c>
      <c r="V19" s="252"/>
      <c r="W19" s="666" t="s">
        <v>7</v>
      </c>
      <c r="X19" s="667"/>
      <c r="Y19" s="396">
        <v>250</v>
      </c>
      <c r="AA19" s="634" t="s">
        <v>155</v>
      </c>
      <c r="AB19" s="632"/>
      <c r="AC19" s="632"/>
      <c r="AD19" s="633"/>
    </row>
    <row r="20" spans="2:30" s="339" customFormat="1" hidden="1">
      <c r="B20" s="665">
        <v>1</v>
      </c>
      <c r="C20" s="674"/>
      <c r="D20" s="372">
        <v>10</v>
      </c>
      <c r="E20" s="373">
        <v>301.20061125000001</v>
      </c>
      <c r="F20" s="374">
        <v>303.97665375000003</v>
      </c>
      <c r="G20" s="375">
        <v>305.36467500000003</v>
      </c>
      <c r="H20" s="374">
        <v>306.75269624999999</v>
      </c>
      <c r="I20" s="375">
        <v>308.14071749999999</v>
      </c>
      <c r="J20" s="374">
        <v>394.198035</v>
      </c>
      <c r="K20" s="375">
        <v>481.64337375000008</v>
      </c>
      <c r="L20" s="374">
        <v>483.03139500000003</v>
      </c>
      <c r="M20" s="397">
        <v>484.41941624999998</v>
      </c>
      <c r="N20" s="398">
        <v>570.47673374999999</v>
      </c>
      <c r="O20" s="397">
        <v>571.86475499999995</v>
      </c>
      <c r="P20" s="398">
        <v>574.64079750000008</v>
      </c>
      <c r="Q20" s="399">
        <v>660.69811500000003</v>
      </c>
      <c r="R20" s="377">
        <v>662.08613624999998</v>
      </c>
      <c r="S20" s="374">
        <v>663.47415749999993</v>
      </c>
      <c r="T20" s="375">
        <v>750.91949625000007</v>
      </c>
      <c r="U20" s="378">
        <v>752.30751750000002</v>
      </c>
      <c r="V20" s="252"/>
      <c r="W20" s="394" t="s">
        <v>115</v>
      </c>
      <c r="X20" s="395"/>
      <c r="Y20" s="400" t="s">
        <v>116</v>
      </c>
      <c r="AA20" s="401"/>
      <c r="AD20" s="402"/>
    </row>
    <row r="21" spans="2:30" s="339" customFormat="1" hidden="1">
      <c r="B21" s="665"/>
      <c r="C21" s="674"/>
      <c r="D21" s="372">
        <v>11</v>
      </c>
      <c r="E21" s="381">
        <v>303.97665375000003</v>
      </c>
      <c r="F21" s="366">
        <v>305.36467500000003</v>
      </c>
      <c r="G21" s="365">
        <v>306.75269624999999</v>
      </c>
      <c r="H21" s="366">
        <v>308.14071749999999</v>
      </c>
      <c r="I21" s="365">
        <v>309.52873875000006</v>
      </c>
      <c r="J21" s="366">
        <v>396.97407749999996</v>
      </c>
      <c r="K21" s="365">
        <v>483.03139500000003</v>
      </c>
      <c r="L21" s="403">
        <v>484.41941624999998</v>
      </c>
      <c r="M21" s="370">
        <v>485.80743749999999</v>
      </c>
      <c r="N21" s="370">
        <v>571.86475499999995</v>
      </c>
      <c r="O21" s="389">
        <v>574.64079750000008</v>
      </c>
      <c r="P21" s="370">
        <v>576.02881874999991</v>
      </c>
      <c r="Q21" s="404">
        <v>662.08613624999998</v>
      </c>
      <c r="R21" s="365">
        <v>663.47415749999993</v>
      </c>
      <c r="S21" s="366">
        <v>664.86217875</v>
      </c>
      <c r="T21" s="365">
        <v>752.30751750000002</v>
      </c>
      <c r="U21" s="369">
        <v>753.69553874999997</v>
      </c>
      <c r="V21" s="252"/>
      <c r="W21" s="666" t="s">
        <v>8</v>
      </c>
      <c r="X21" s="667"/>
      <c r="Y21" s="396">
        <v>246</v>
      </c>
      <c r="AA21" s="631" t="s">
        <v>156</v>
      </c>
      <c r="AB21" s="632"/>
      <c r="AC21" s="632"/>
      <c r="AD21" s="633"/>
    </row>
    <row r="22" spans="2:30" s="339" customFormat="1" ht="15" hidden="1" thickBot="1">
      <c r="B22" s="665"/>
      <c r="C22" s="674"/>
      <c r="D22" s="372">
        <v>12</v>
      </c>
      <c r="E22" s="390">
        <v>305.36467500000003</v>
      </c>
      <c r="F22" s="391">
        <v>306.75269624999999</v>
      </c>
      <c r="G22" s="392">
        <v>308.14071749999999</v>
      </c>
      <c r="H22" s="391">
        <v>309.52873875000006</v>
      </c>
      <c r="I22" s="392">
        <v>312.30478124999996</v>
      </c>
      <c r="J22" s="391">
        <v>398.36209875000003</v>
      </c>
      <c r="K22" s="392">
        <v>484.41941624999998</v>
      </c>
      <c r="L22" s="405">
        <v>485.80743749999999</v>
      </c>
      <c r="M22" s="406">
        <v>487.19545875</v>
      </c>
      <c r="N22" s="406">
        <v>574.64079750000008</v>
      </c>
      <c r="O22" s="407">
        <v>576.02881874999991</v>
      </c>
      <c r="P22" s="406">
        <v>577.41683999999998</v>
      </c>
      <c r="Q22" s="408">
        <v>663.47415749999993</v>
      </c>
      <c r="R22" s="392">
        <v>664.86217875</v>
      </c>
      <c r="S22" s="392">
        <v>667.6382212499999</v>
      </c>
      <c r="T22" s="374">
        <v>753.69553874999997</v>
      </c>
      <c r="U22" s="378">
        <v>755.08355999999992</v>
      </c>
      <c r="V22" s="252"/>
      <c r="W22" s="394" t="s">
        <v>157</v>
      </c>
      <c r="X22" s="395"/>
      <c r="Y22" s="396">
        <v>200</v>
      </c>
      <c r="AA22" s="631" t="s">
        <v>158</v>
      </c>
      <c r="AB22" s="632"/>
      <c r="AC22" s="632"/>
      <c r="AD22" s="633"/>
    </row>
    <row r="23" spans="2:30" s="339" customFormat="1" ht="15" hidden="1" thickTop="1">
      <c r="C23" s="674"/>
      <c r="D23" s="372">
        <v>13</v>
      </c>
      <c r="E23" s="381">
        <v>348.39333375000001</v>
      </c>
      <c r="F23" s="366">
        <v>351.16937625000003</v>
      </c>
      <c r="G23" s="365">
        <v>352.55739749999998</v>
      </c>
      <c r="H23" s="366">
        <v>353.94541874999999</v>
      </c>
      <c r="I23" s="365">
        <v>355.33344</v>
      </c>
      <c r="J23" s="366">
        <v>399.75011999999998</v>
      </c>
      <c r="K23" s="365">
        <v>485.80743749999999</v>
      </c>
      <c r="L23" s="382">
        <v>487.19545875</v>
      </c>
      <c r="M23" s="365">
        <v>489.97150125000002</v>
      </c>
      <c r="N23" s="366">
        <v>576.02881874999991</v>
      </c>
      <c r="O23" s="365">
        <v>577.41683999999998</v>
      </c>
      <c r="P23" s="366">
        <v>578.80486125000004</v>
      </c>
      <c r="Q23" s="365">
        <v>664.86217875</v>
      </c>
      <c r="R23" s="366">
        <v>667.6382212499999</v>
      </c>
      <c r="S23" s="365">
        <v>669.02624249999997</v>
      </c>
      <c r="T23" s="366">
        <v>755.08355999999992</v>
      </c>
      <c r="U23" s="369">
        <v>756.47158124999999</v>
      </c>
      <c r="V23" s="252"/>
      <c r="W23" s="666" t="s">
        <v>9</v>
      </c>
      <c r="X23" s="667"/>
      <c r="Y23" s="396">
        <v>250</v>
      </c>
      <c r="AA23" s="631" t="s">
        <v>159</v>
      </c>
      <c r="AB23" s="632"/>
      <c r="AC23" s="632"/>
      <c r="AD23" s="633"/>
    </row>
    <row r="24" spans="2:30" s="339" customFormat="1" ht="15" hidden="1" thickBot="1">
      <c r="C24" s="674"/>
      <c r="D24" s="372">
        <v>14</v>
      </c>
      <c r="E24" s="409">
        <v>351.16937625000003</v>
      </c>
      <c r="F24" s="410">
        <v>352.55739749999998</v>
      </c>
      <c r="G24" s="411">
        <v>353.94541874999999</v>
      </c>
      <c r="H24" s="410">
        <v>355.33344</v>
      </c>
      <c r="I24" s="411">
        <v>356.72146125</v>
      </c>
      <c r="J24" s="410">
        <v>401.13814124999993</v>
      </c>
      <c r="K24" s="411">
        <v>487.19545875</v>
      </c>
      <c r="L24" s="412">
        <v>489.97150125000002</v>
      </c>
      <c r="M24" s="375">
        <v>491.35952249999997</v>
      </c>
      <c r="N24" s="374">
        <v>577.41683999999998</v>
      </c>
      <c r="O24" s="375">
        <v>578.80486125000004</v>
      </c>
      <c r="P24" s="374">
        <v>580.1928825</v>
      </c>
      <c r="Q24" s="375">
        <v>667.6382212499999</v>
      </c>
      <c r="R24" s="374">
        <v>669.02624249999997</v>
      </c>
      <c r="S24" s="375">
        <v>670.41426375000015</v>
      </c>
      <c r="T24" s="374">
        <v>756.47158124999999</v>
      </c>
      <c r="U24" s="378">
        <v>759.24762375</v>
      </c>
      <c r="V24" s="252"/>
      <c r="W24" s="666" t="s">
        <v>118</v>
      </c>
      <c r="X24" s="667"/>
      <c r="Y24" s="413" t="s">
        <v>119</v>
      </c>
      <c r="AA24" s="686" t="s">
        <v>117</v>
      </c>
      <c r="AB24" s="687"/>
      <c r="AC24" s="687"/>
      <c r="AD24" s="688"/>
    </row>
    <row r="25" spans="2:30" s="339" customFormat="1" ht="15.6" hidden="1" thickTop="1" thickBot="1">
      <c r="C25" s="674"/>
      <c r="D25" s="372">
        <v>15</v>
      </c>
      <c r="E25" s="365">
        <v>352.55739749999998</v>
      </c>
      <c r="F25" s="366">
        <v>353.94541874999999</v>
      </c>
      <c r="G25" s="365">
        <v>355.33344</v>
      </c>
      <c r="H25" s="366">
        <v>356.72146125</v>
      </c>
      <c r="I25" s="365">
        <v>359.49750374999996</v>
      </c>
      <c r="J25" s="366">
        <v>402.52616249999994</v>
      </c>
      <c r="K25" s="365">
        <v>489.97150125000002</v>
      </c>
      <c r="L25" s="366">
        <v>491.35952249999997</v>
      </c>
      <c r="M25" s="365">
        <v>492.74754374999998</v>
      </c>
      <c r="N25" s="366">
        <v>578.80486125000004</v>
      </c>
      <c r="O25" s="365">
        <v>580.1928825</v>
      </c>
      <c r="P25" s="366">
        <v>582.96892500000001</v>
      </c>
      <c r="Q25" s="365">
        <v>669.02624249999997</v>
      </c>
      <c r="R25" s="366">
        <v>670.41426375000015</v>
      </c>
      <c r="S25" s="365">
        <v>671.80228499999998</v>
      </c>
      <c r="T25" s="366">
        <v>759.24762375</v>
      </c>
      <c r="U25" s="369">
        <v>760.63564499999995</v>
      </c>
      <c r="V25" s="252"/>
      <c r="W25" s="666" t="s">
        <v>10</v>
      </c>
      <c r="X25" s="667"/>
      <c r="Y25" s="396">
        <v>125</v>
      </c>
      <c r="AA25" s="689"/>
      <c r="AB25" s="690"/>
      <c r="AC25" s="690"/>
      <c r="AD25" s="691"/>
    </row>
    <row r="26" spans="2:30" s="339" customFormat="1" hidden="1">
      <c r="C26" s="674"/>
      <c r="D26" s="372">
        <v>16</v>
      </c>
      <c r="E26" s="375">
        <v>396.97407749999996</v>
      </c>
      <c r="F26" s="374">
        <v>398.36209875000003</v>
      </c>
      <c r="G26" s="375">
        <v>399.75011999999998</v>
      </c>
      <c r="H26" s="374">
        <v>401.13814124999993</v>
      </c>
      <c r="I26" s="375">
        <v>402.52616249999994</v>
      </c>
      <c r="J26" s="374">
        <v>405.30220500000001</v>
      </c>
      <c r="K26" s="375">
        <v>491.35952249999997</v>
      </c>
      <c r="L26" s="374">
        <v>492.74754374999998</v>
      </c>
      <c r="M26" s="375">
        <v>494.13556499999999</v>
      </c>
      <c r="N26" s="374">
        <v>580.1928825</v>
      </c>
      <c r="O26" s="375">
        <v>582.96892500000001</v>
      </c>
      <c r="P26" s="374">
        <v>584.35694624999996</v>
      </c>
      <c r="Q26" s="375">
        <v>670.41426375000015</v>
      </c>
      <c r="R26" s="374">
        <v>671.80228499999998</v>
      </c>
      <c r="S26" s="375">
        <v>673.19030625000005</v>
      </c>
      <c r="T26" s="374">
        <v>760.63564499999995</v>
      </c>
      <c r="U26" s="378">
        <v>762.02366625000002</v>
      </c>
      <c r="V26" s="252"/>
      <c r="W26" s="666" t="s">
        <v>11</v>
      </c>
      <c r="X26" s="667"/>
      <c r="Y26" s="414">
        <v>-4.0999999999999996</v>
      </c>
    </row>
    <row r="27" spans="2:30" s="339" customFormat="1" hidden="1">
      <c r="C27" s="371"/>
      <c r="D27" s="372">
        <v>17</v>
      </c>
      <c r="E27" s="365">
        <v>398.36209875000003</v>
      </c>
      <c r="F27" s="366">
        <v>399.75011999999998</v>
      </c>
      <c r="G27" s="365">
        <v>401.13814124999993</v>
      </c>
      <c r="H27" s="366">
        <v>402.52616249999994</v>
      </c>
      <c r="I27" s="365">
        <v>405.30220500000001</v>
      </c>
      <c r="J27" s="366">
        <v>406.69022625000002</v>
      </c>
      <c r="K27" s="365">
        <v>492.74754374999998</v>
      </c>
      <c r="L27" s="366">
        <v>494.13556499999999</v>
      </c>
      <c r="M27" s="365">
        <v>495.52358624999994</v>
      </c>
      <c r="N27" s="366">
        <v>582.96892500000001</v>
      </c>
      <c r="O27" s="365">
        <v>584.35694624999996</v>
      </c>
      <c r="P27" s="366">
        <v>585.74496750000003</v>
      </c>
      <c r="Q27" s="365">
        <v>671.80228499999998</v>
      </c>
      <c r="R27" s="366">
        <v>673.19030625000005</v>
      </c>
      <c r="S27" s="365">
        <v>675.96634874999995</v>
      </c>
      <c r="T27" s="366">
        <v>762.02366625000002</v>
      </c>
      <c r="U27" s="369">
        <v>763.41168749999986</v>
      </c>
      <c r="V27" s="252"/>
      <c r="W27" s="394" t="s">
        <v>68</v>
      </c>
      <c r="X27" s="395"/>
      <c r="Y27" s="396">
        <v>21</v>
      </c>
    </row>
    <row r="28" spans="2:30" s="339" customFormat="1" hidden="1">
      <c r="C28" s="371"/>
      <c r="D28" s="372">
        <v>18</v>
      </c>
      <c r="E28" s="375">
        <v>399.75011999999998</v>
      </c>
      <c r="F28" s="374">
        <v>401.13814124999993</v>
      </c>
      <c r="G28" s="375">
        <v>402.52616249999994</v>
      </c>
      <c r="H28" s="374">
        <v>405.30220500000001</v>
      </c>
      <c r="I28" s="375">
        <v>406.69022625000002</v>
      </c>
      <c r="J28" s="374">
        <v>535.77620250000007</v>
      </c>
      <c r="K28" s="375">
        <v>663.47415749999993</v>
      </c>
      <c r="L28" s="374">
        <v>664.86217875</v>
      </c>
      <c r="M28" s="375">
        <v>667.6382212499999</v>
      </c>
      <c r="N28" s="374">
        <v>795.33617624999999</v>
      </c>
      <c r="O28" s="375">
        <v>798.1122187499999</v>
      </c>
      <c r="P28" s="374">
        <v>799.50023999999996</v>
      </c>
      <c r="Q28" s="375">
        <v>928.58621625000001</v>
      </c>
      <c r="R28" s="374">
        <v>929.97423749999996</v>
      </c>
      <c r="S28" s="375">
        <v>931.36225875000002</v>
      </c>
      <c r="T28" s="374">
        <v>1060.4482349999998</v>
      </c>
      <c r="U28" s="378">
        <v>1061.8362562499999</v>
      </c>
      <c r="V28" s="252"/>
      <c r="W28" s="666" t="s">
        <v>160</v>
      </c>
      <c r="X28" s="667"/>
      <c r="Y28" s="400">
        <v>100</v>
      </c>
    </row>
    <row r="29" spans="2:30" s="339" customFormat="1" ht="15" hidden="1" thickBot="1">
      <c r="C29" s="371"/>
      <c r="D29" s="372">
        <v>19</v>
      </c>
      <c r="E29" s="365">
        <v>444.16679999999997</v>
      </c>
      <c r="F29" s="366">
        <v>445.55482125000003</v>
      </c>
      <c r="G29" s="365">
        <v>446.94284250000004</v>
      </c>
      <c r="H29" s="366">
        <v>448.33086374999999</v>
      </c>
      <c r="I29" s="365">
        <v>451.10690625000001</v>
      </c>
      <c r="J29" s="366">
        <v>537.16422375000002</v>
      </c>
      <c r="K29" s="365">
        <v>664.86217875</v>
      </c>
      <c r="L29" s="366">
        <v>667.6382212499999</v>
      </c>
      <c r="M29" s="365">
        <v>669.02624249999997</v>
      </c>
      <c r="N29" s="366">
        <v>798.1122187499999</v>
      </c>
      <c r="O29" s="365">
        <v>799.50023999999996</v>
      </c>
      <c r="P29" s="366">
        <v>800.88826125000003</v>
      </c>
      <c r="Q29" s="365">
        <v>929.97423749999996</v>
      </c>
      <c r="R29" s="366">
        <v>931.36225875000002</v>
      </c>
      <c r="S29" s="365">
        <v>932.75027999999998</v>
      </c>
      <c r="T29" s="366">
        <v>1061.8362562499999</v>
      </c>
      <c r="U29" s="369">
        <v>1063.2242775</v>
      </c>
      <c r="V29" s="252"/>
      <c r="W29" s="692" t="s">
        <v>13</v>
      </c>
      <c r="X29" s="693"/>
      <c r="Y29" s="415" t="s">
        <v>121</v>
      </c>
    </row>
    <row r="30" spans="2:30" s="339" customFormat="1" hidden="1">
      <c r="C30" s="371"/>
      <c r="D30" s="372">
        <v>20</v>
      </c>
      <c r="E30" s="375">
        <v>445.55482125000003</v>
      </c>
      <c r="F30" s="374">
        <v>446.94284250000004</v>
      </c>
      <c r="G30" s="375">
        <v>448.33086374999999</v>
      </c>
      <c r="H30" s="374">
        <v>451.10690625000001</v>
      </c>
      <c r="I30" s="375">
        <v>452.49492749999996</v>
      </c>
      <c r="J30" s="374">
        <v>538.55224500000008</v>
      </c>
      <c r="K30" s="375">
        <v>667.6382212499999</v>
      </c>
      <c r="L30" s="374">
        <v>669.02624249999997</v>
      </c>
      <c r="M30" s="375">
        <v>670.41426375000015</v>
      </c>
      <c r="N30" s="374">
        <v>799.50023999999996</v>
      </c>
      <c r="O30" s="375">
        <v>800.88826125000003</v>
      </c>
      <c r="P30" s="374">
        <v>802.27628249999987</v>
      </c>
      <c r="Q30" s="375">
        <v>931.36225875000002</v>
      </c>
      <c r="R30" s="374">
        <v>932.75027999999998</v>
      </c>
      <c r="S30" s="375">
        <v>934.13830124999993</v>
      </c>
      <c r="T30" s="374">
        <v>1063.2242775</v>
      </c>
      <c r="U30" s="378">
        <v>1064.61229875</v>
      </c>
      <c r="V30" s="252"/>
      <c r="W30" s="416"/>
      <c r="X30" s="416"/>
      <c r="Y30" s="417"/>
      <c r="AD30" s="418"/>
    </row>
    <row r="31" spans="2:30" s="339" customFormat="1" ht="15" hidden="1" thickBot="1">
      <c r="V31" s="252"/>
      <c r="W31" s="677" t="s">
        <v>122</v>
      </c>
      <c r="X31" s="678"/>
      <c r="Y31" s="678"/>
      <c r="Z31" s="678"/>
      <c r="AA31" s="678"/>
      <c r="AB31" s="678"/>
      <c r="AC31" s="679"/>
    </row>
    <row r="32" spans="2:30" s="339" customFormat="1" ht="31.5" hidden="1" customHeight="1">
      <c r="E32" s="680" t="s">
        <v>161</v>
      </c>
      <c r="F32" s="681"/>
      <c r="G32" s="681"/>
      <c r="H32" s="681"/>
      <c r="I32" s="681"/>
      <c r="J32" s="681"/>
      <c r="K32" s="681"/>
      <c r="L32" s="681"/>
      <c r="M32" s="681"/>
      <c r="N32" s="681"/>
      <c r="O32" s="681"/>
      <c r="P32" s="681"/>
      <c r="Q32" s="681"/>
      <c r="R32" s="681"/>
      <c r="S32" s="681"/>
      <c r="T32" s="681"/>
      <c r="U32" s="682"/>
      <c r="V32" s="252"/>
      <c r="W32" s="675" t="s">
        <v>42</v>
      </c>
      <c r="X32" s="676"/>
      <c r="Y32" s="393">
        <v>77</v>
      </c>
      <c r="AA32" s="675" t="s">
        <v>123</v>
      </c>
      <c r="AB32" s="676"/>
      <c r="AC32" s="396">
        <v>144</v>
      </c>
    </row>
    <row r="33" spans="3:30" s="339" customFormat="1" ht="15" hidden="1" thickBot="1">
      <c r="E33" s="683"/>
      <c r="F33" s="684"/>
      <c r="G33" s="684"/>
      <c r="H33" s="684"/>
      <c r="I33" s="684"/>
      <c r="J33" s="684"/>
      <c r="K33" s="684"/>
      <c r="L33" s="684"/>
      <c r="M33" s="684"/>
      <c r="N33" s="684"/>
      <c r="O33" s="684"/>
      <c r="P33" s="684"/>
      <c r="Q33" s="684"/>
      <c r="R33" s="684"/>
      <c r="S33" s="684"/>
      <c r="T33" s="684"/>
      <c r="U33" s="685"/>
      <c r="V33" s="252"/>
      <c r="W33" s="666" t="s">
        <v>43</v>
      </c>
      <c r="X33" s="667"/>
      <c r="Y33" s="396">
        <v>113</v>
      </c>
      <c r="AA33" s="666" t="s">
        <v>124</v>
      </c>
      <c r="AB33" s="667"/>
      <c r="AC33" s="396">
        <v>142</v>
      </c>
    </row>
    <row r="34" spans="3:30" s="339" customFormat="1" hidden="1">
      <c r="U34" s="419" t="s">
        <v>162</v>
      </c>
      <c r="V34" s="252"/>
      <c r="W34" s="666" t="s">
        <v>44</v>
      </c>
      <c r="X34" s="667"/>
      <c r="Y34" s="396">
        <v>74</v>
      </c>
      <c r="AA34" s="666" t="s">
        <v>125</v>
      </c>
      <c r="AB34" s="667"/>
      <c r="AC34" s="396">
        <v>150</v>
      </c>
    </row>
    <row r="35" spans="3:30" s="339" customFormat="1" hidden="1">
      <c r="U35" s="419"/>
      <c r="V35" s="252"/>
      <c r="W35" s="666" t="s">
        <v>45</v>
      </c>
      <c r="X35" s="667"/>
      <c r="Y35" s="396">
        <v>85</v>
      </c>
      <c r="AA35" s="666" t="s">
        <v>126</v>
      </c>
      <c r="AB35" s="667"/>
      <c r="AC35" s="396">
        <v>167</v>
      </c>
    </row>
    <row r="36" spans="3:30" s="339" customFormat="1" hidden="1">
      <c r="U36" s="419"/>
      <c r="V36" s="252"/>
      <c r="W36" s="666" t="s">
        <v>46</v>
      </c>
      <c r="X36" s="667"/>
      <c r="Y36" s="396">
        <v>61</v>
      </c>
      <c r="AA36" s="666" t="s">
        <v>127</v>
      </c>
      <c r="AB36" s="667"/>
      <c r="AC36" s="396">
        <v>261</v>
      </c>
    </row>
    <row r="37" spans="3:30" s="339" customFormat="1" ht="15" hidden="1" thickBot="1">
      <c r="P37" s="420"/>
      <c r="Q37" s="420"/>
      <c r="R37" s="420"/>
      <c r="S37" s="421"/>
      <c r="T37" s="419"/>
      <c r="U37" s="420"/>
      <c r="V37" s="420"/>
      <c r="W37" s="692" t="s">
        <v>128</v>
      </c>
      <c r="X37" s="693"/>
      <c r="Y37" s="422">
        <v>255</v>
      </c>
      <c r="AA37" s="666" t="s">
        <v>129</v>
      </c>
      <c r="AB37" s="667"/>
      <c r="AC37" s="396">
        <v>42</v>
      </c>
      <c r="AD37" s="423"/>
    </row>
    <row r="38" spans="3:30" s="339" customFormat="1" hidden="1">
      <c r="C38" s="695" t="s">
        <v>12</v>
      </c>
      <c r="D38" s="695"/>
      <c r="E38" s="695"/>
      <c r="F38" s="695"/>
      <c r="G38" s="252"/>
      <c r="H38" s="252"/>
      <c r="I38" s="697" t="s">
        <v>163</v>
      </c>
      <c r="J38" s="698"/>
      <c r="K38" s="698"/>
      <c r="L38" s="698"/>
      <c r="M38" s="698"/>
      <c r="N38" s="698"/>
      <c r="O38" s="699"/>
      <c r="P38" s="252"/>
      <c r="Q38" s="252"/>
      <c r="R38" s="420"/>
      <c r="S38" s="420"/>
      <c r="T38" s="420"/>
      <c r="U38" s="420"/>
      <c r="V38" s="420"/>
      <c r="W38" s="420"/>
      <c r="X38" s="420"/>
      <c r="Y38" s="421"/>
      <c r="Z38" s="419"/>
      <c r="AA38" s="252"/>
      <c r="AB38" s="416"/>
      <c r="AC38" s="416"/>
    </row>
    <row r="39" spans="3:30" s="339" customFormat="1" ht="16.2" hidden="1" thickBot="1">
      <c r="C39" s="696"/>
      <c r="D39" s="696"/>
      <c r="E39" s="696"/>
      <c r="F39" s="696"/>
      <c r="G39" s="252"/>
      <c r="H39" s="252"/>
      <c r="I39" s="700" t="s">
        <v>164</v>
      </c>
      <c r="J39" s="701"/>
      <c r="K39" s="701"/>
      <c r="L39" s="701"/>
      <c r="M39" s="701"/>
      <c r="N39" s="701"/>
      <c r="O39" s="702"/>
      <c r="P39" s="424"/>
      <c r="Q39" s="424"/>
      <c r="R39" s="424"/>
      <c r="S39" s="424"/>
      <c r="T39" s="424"/>
      <c r="U39" s="252"/>
      <c r="V39" s="252"/>
      <c r="W39" s="252"/>
      <c r="X39" s="252"/>
      <c r="Y39" s="252"/>
      <c r="Z39" s="703" t="s">
        <v>35</v>
      </c>
      <c r="AA39" s="703"/>
      <c r="AB39" s="703"/>
      <c r="AC39" s="703"/>
    </row>
    <row r="40" spans="3:30" s="339" customFormat="1" ht="15" hidden="1" thickBot="1">
      <c r="C40" s="425"/>
      <c r="D40" s="426" t="s">
        <v>15</v>
      </c>
      <c r="E40" s="427"/>
      <c r="F40" s="427"/>
      <c r="G40" s="713" t="s">
        <v>165</v>
      </c>
      <c r="H40" s="252"/>
      <c r="I40" s="715" t="s">
        <v>16</v>
      </c>
      <c r="J40" s="716"/>
      <c r="K40" s="716"/>
      <c r="L40" s="428"/>
      <c r="M40" s="715" t="s">
        <v>17</v>
      </c>
      <c r="N40" s="716"/>
      <c r="O40" s="716"/>
      <c r="P40" s="429"/>
      <c r="Q40" s="717" t="s">
        <v>18</v>
      </c>
      <c r="R40" s="718"/>
      <c r="S40" s="718"/>
      <c r="T40" s="719"/>
      <c r="U40" s="252"/>
      <c r="V40" s="430" t="s">
        <v>19</v>
      </c>
      <c r="W40" s="431"/>
      <c r="X40" s="432"/>
      <c r="Y40" s="252"/>
      <c r="Z40" s="715" t="s">
        <v>20</v>
      </c>
      <c r="AA40" s="716"/>
      <c r="AB40" s="716"/>
      <c r="AC40" s="716"/>
    </row>
    <row r="41" spans="3:30" s="339" customFormat="1" ht="15" hidden="1" thickBot="1">
      <c r="C41" s="433"/>
      <c r="D41" s="434" t="s">
        <v>166</v>
      </c>
      <c r="E41" s="435"/>
      <c r="F41" s="435"/>
      <c r="G41" s="714"/>
      <c r="H41" s="436" t="s">
        <v>23</v>
      </c>
      <c r="I41" s="437" t="s">
        <v>24</v>
      </c>
      <c r="J41" s="438" t="s">
        <v>167</v>
      </c>
      <c r="K41" s="439" t="s">
        <v>168</v>
      </c>
      <c r="L41" s="440" t="s">
        <v>23</v>
      </c>
      <c r="M41" s="437" t="s">
        <v>24</v>
      </c>
      <c r="N41" s="441" t="s">
        <v>26</v>
      </c>
      <c r="O41" s="442" t="s">
        <v>27</v>
      </c>
      <c r="P41" s="428"/>
      <c r="Q41" s="443" t="s">
        <v>28</v>
      </c>
      <c r="R41" s="444" t="s">
        <v>29</v>
      </c>
      <c r="S41" s="445" t="s">
        <v>30</v>
      </c>
      <c r="T41" s="446" t="s">
        <v>31</v>
      </c>
      <c r="U41" s="436" t="s">
        <v>23</v>
      </c>
      <c r="V41" s="447" t="s">
        <v>24</v>
      </c>
      <c r="W41" s="444" t="s">
        <v>32</v>
      </c>
      <c r="X41" s="446" t="s">
        <v>33</v>
      </c>
      <c r="Y41" s="440" t="s">
        <v>23</v>
      </c>
      <c r="Z41" s="448" t="s">
        <v>28</v>
      </c>
      <c r="AA41" s="449" t="s">
        <v>70</v>
      </c>
      <c r="AB41" s="450" t="s">
        <v>34</v>
      </c>
      <c r="AC41" s="451" t="s">
        <v>39</v>
      </c>
    </row>
    <row r="42" spans="3:30" s="339" customFormat="1" hidden="1">
      <c r="C42" s="452" t="s">
        <v>71</v>
      </c>
      <c r="D42" s="453"/>
      <c r="E42" s="453"/>
      <c r="F42" s="454"/>
      <c r="G42" s="455">
        <v>0.91</v>
      </c>
      <c r="H42" s="252"/>
      <c r="I42" s="456">
        <v>1</v>
      </c>
      <c r="J42" s="457">
        <v>829.39925749999998</v>
      </c>
      <c r="K42" s="396">
        <v>836.13219249999997</v>
      </c>
      <c r="L42" s="252"/>
      <c r="M42" s="456">
        <v>1</v>
      </c>
      <c r="N42" s="457">
        <v>779.4304924999999</v>
      </c>
      <c r="O42" s="458">
        <v>793.15499999999997</v>
      </c>
      <c r="P42" s="252"/>
      <c r="Q42" s="456">
        <v>1</v>
      </c>
      <c r="R42" s="365">
        <v>90.082579125000009</v>
      </c>
      <c r="S42" s="366">
        <v>114.51175312499998</v>
      </c>
      <c r="T42" s="458">
        <v>91.609402500000016</v>
      </c>
      <c r="U42" s="252"/>
      <c r="V42" s="456">
        <v>1</v>
      </c>
      <c r="W42" s="366">
        <v>140.46775049999999</v>
      </c>
      <c r="X42" s="458">
        <v>149.62869075000003</v>
      </c>
      <c r="Y42" s="252"/>
      <c r="Z42" s="456">
        <v>1</v>
      </c>
      <c r="AA42" s="366">
        <v>29.259999999999998</v>
      </c>
      <c r="AB42" s="366">
        <v>36.643760999999998</v>
      </c>
      <c r="AC42" s="458">
        <v>27.482820749999998</v>
      </c>
    </row>
    <row r="43" spans="3:30" s="339" customFormat="1" hidden="1">
      <c r="C43" s="459" t="s">
        <v>72</v>
      </c>
      <c r="D43" s="460"/>
      <c r="E43" s="460"/>
      <c r="F43" s="461"/>
      <c r="G43" s="455">
        <v>0.91</v>
      </c>
      <c r="H43" s="252"/>
      <c r="I43" s="462">
        <v>2</v>
      </c>
      <c r="J43" s="463">
        <v>852.97968249999997</v>
      </c>
      <c r="K43" s="400">
        <v>880.53293625000003</v>
      </c>
      <c r="L43" s="252"/>
      <c r="M43" s="462">
        <v>2</v>
      </c>
      <c r="N43" s="463">
        <v>787.4650795</v>
      </c>
      <c r="O43" s="400">
        <v>802.56</v>
      </c>
      <c r="P43" s="252"/>
      <c r="Q43" s="462">
        <v>2</v>
      </c>
      <c r="R43" s="375">
        <v>106.87763625000001</v>
      </c>
      <c r="S43" s="374">
        <v>135.88728037500002</v>
      </c>
      <c r="T43" s="400">
        <v>91.609402500000016</v>
      </c>
      <c r="U43" s="252"/>
      <c r="V43" s="462">
        <v>2</v>
      </c>
      <c r="W43" s="374">
        <v>149.62869075000003</v>
      </c>
      <c r="X43" s="400">
        <v>161.84327775000003</v>
      </c>
      <c r="Y43" s="252"/>
      <c r="Z43" s="462">
        <v>2</v>
      </c>
      <c r="AA43" s="366">
        <v>37.619999999999997</v>
      </c>
      <c r="AB43" s="374">
        <v>48.858348000000007</v>
      </c>
      <c r="AC43" s="400">
        <v>32.063290875</v>
      </c>
    </row>
    <row r="44" spans="3:30" s="339" customFormat="1" hidden="1">
      <c r="C44" s="459" t="s">
        <v>73</v>
      </c>
      <c r="D44" s="464"/>
      <c r="E44" s="464"/>
      <c r="F44" s="465"/>
      <c r="G44" s="455">
        <v>1</v>
      </c>
      <c r="H44" s="252"/>
      <c r="I44" s="462">
        <v>3</v>
      </c>
      <c r="J44" s="466">
        <v>875.17208625000001</v>
      </c>
      <c r="K44" s="396">
        <v>924.93367999999998</v>
      </c>
      <c r="L44" s="252"/>
      <c r="M44" s="462">
        <v>3</v>
      </c>
      <c r="N44" s="466">
        <v>795.49966650000022</v>
      </c>
      <c r="O44" s="458">
        <v>814.44718850000015</v>
      </c>
      <c r="P44" s="252"/>
      <c r="Q44" s="462">
        <v>3</v>
      </c>
      <c r="R44" s="365">
        <v>123.67269337499999</v>
      </c>
      <c r="S44" s="366">
        <v>155.73598425000003</v>
      </c>
      <c r="T44" s="458">
        <v>91.609402500000016</v>
      </c>
      <c r="U44" s="252"/>
      <c r="V44" s="462">
        <v>3</v>
      </c>
      <c r="W44" s="366">
        <v>158.78963100000001</v>
      </c>
      <c r="X44" s="458">
        <v>172.531041375</v>
      </c>
      <c r="Y44" s="252"/>
      <c r="Z44" s="462">
        <v>3</v>
      </c>
      <c r="AA44" s="366">
        <v>45.98</v>
      </c>
      <c r="AB44" s="366">
        <v>61.072935000000001</v>
      </c>
      <c r="AC44" s="458">
        <v>36.643760999999998</v>
      </c>
    </row>
    <row r="45" spans="3:30" s="339" customFormat="1" hidden="1">
      <c r="C45" s="467" t="s">
        <v>74</v>
      </c>
      <c r="D45" s="460"/>
      <c r="E45" s="460"/>
      <c r="F45" s="461"/>
      <c r="G45" s="455">
        <v>1.1000000000000001</v>
      </c>
      <c r="H45" s="252"/>
      <c r="I45" s="462">
        <v>4</v>
      </c>
      <c r="J45" s="463">
        <v>901.18553250000002</v>
      </c>
      <c r="K45" s="400">
        <v>970.72244499999999</v>
      </c>
      <c r="L45" s="252"/>
      <c r="M45" s="462">
        <v>4</v>
      </c>
      <c r="N45" s="463">
        <v>806.10607687499999</v>
      </c>
      <c r="O45" s="400">
        <v>834.69636250000008</v>
      </c>
      <c r="P45" s="252"/>
      <c r="Q45" s="462">
        <v>4</v>
      </c>
      <c r="R45" s="375">
        <v>141.99457387500001</v>
      </c>
      <c r="S45" s="374">
        <v>177.11151150000003</v>
      </c>
      <c r="T45" s="400">
        <v>91.609402500000016</v>
      </c>
      <c r="U45" s="252"/>
      <c r="V45" s="462">
        <v>4</v>
      </c>
      <c r="W45" s="374">
        <v>169.47739462499999</v>
      </c>
      <c r="X45" s="400">
        <v>183.21880500000003</v>
      </c>
      <c r="Y45" s="252"/>
      <c r="Z45" s="462">
        <v>4</v>
      </c>
      <c r="AA45" s="366">
        <v>54.339999999999996</v>
      </c>
      <c r="AB45" s="374">
        <v>73.287521999999996</v>
      </c>
      <c r="AC45" s="400">
        <v>39.697407750000004</v>
      </c>
    </row>
    <row r="46" spans="3:30" s="339" customFormat="1" hidden="1">
      <c r="C46" s="459" t="s">
        <v>76</v>
      </c>
      <c r="D46" s="460"/>
      <c r="E46" s="460"/>
      <c r="F46" s="461"/>
      <c r="G46" s="455">
        <v>1.2</v>
      </c>
      <c r="H46" s="252"/>
      <c r="I46" s="462">
        <v>5</v>
      </c>
      <c r="J46" s="466">
        <v>922.33293624999999</v>
      </c>
      <c r="K46" s="396">
        <v>1013.0331887499999</v>
      </c>
      <c r="L46" s="252"/>
      <c r="M46" s="462">
        <v>5</v>
      </c>
      <c r="N46" s="466">
        <v>813.09566387500001</v>
      </c>
      <c r="O46" s="458">
        <v>851.32871312499992</v>
      </c>
      <c r="P46" s="252"/>
      <c r="Q46" s="462">
        <v>5</v>
      </c>
      <c r="R46" s="365">
        <v>158.78963100000001</v>
      </c>
      <c r="S46" s="366">
        <v>196.96021537500002</v>
      </c>
      <c r="T46" s="458">
        <v>91.609402500000016</v>
      </c>
      <c r="U46" s="252"/>
      <c r="V46" s="462">
        <v>5</v>
      </c>
      <c r="W46" s="366">
        <v>178.63833487500003</v>
      </c>
      <c r="X46" s="458">
        <v>195.43339200000003</v>
      </c>
      <c r="Y46" s="252"/>
      <c r="Z46" s="462">
        <v>5</v>
      </c>
      <c r="AA46" s="366">
        <v>62.699999999999996</v>
      </c>
      <c r="AB46" s="366">
        <v>85.50210899999999</v>
      </c>
      <c r="AC46" s="458">
        <v>44.277877875000009</v>
      </c>
    </row>
    <row r="47" spans="3:30" s="339" customFormat="1" hidden="1">
      <c r="C47" s="459" t="s">
        <v>77</v>
      </c>
      <c r="D47" s="464"/>
      <c r="E47" s="464"/>
      <c r="F47" s="465"/>
      <c r="G47" s="455">
        <v>1.26</v>
      </c>
      <c r="H47" s="252"/>
      <c r="I47" s="462">
        <v>6</v>
      </c>
      <c r="J47" s="463">
        <v>944.86836125000002</v>
      </c>
      <c r="K47" s="400">
        <v>1053.9559112499999</v>
      </c>
      <c r="L47" s="252"/>
      <c r="M47" s="462">
        <v>6</v>
      </c>
      <c r="N47" s="463">
        <v>820.08525087500016</v>
      </c>
      <c r="O47" s="400">
        <v>867.96106374999988</v>
      </c>
      <c r="P47" s="252"/>
      <c r="Q47" s="462">
        <v>6</v>
      </c>
      <c r="R47" s="375">
        <v>177.11151150000003</v>
      </c>
      <c r="S47" s="374">
        <v>218.33574262499999</v>
      </c>
      <c r="T47" s="458">
        <v>91.609402500000016</v>
      </c>
      <c r="U47" s="252"/>
      <c r="V47" s="462">
        <v>6</v>
      </c>
      <c r="W47" s="374">
        <v>187.79927512500001</v>
      </c>
      <c r="X47" s="400">
        <v>206.121155625</v>
      </c>
      <c r="Y47" s="252"/>
      <c r="Z47" s="462">
        <v>6</v>
      </c>
      <c r="AA47" s="366">
        <v>71.06</v>
      </c>
      <c r="AB47" s="374">
        <v>97.716696000000013</v>
      </c>
      <c r="AC47" s="400">
        <v>48.858348000000007</v>
      </c>
    </row>
    <row r="48" spans="3:30" s="339" customFormat="1" hidden="1">
      <c r="C48" s="459" t="s">
        <v>78</v>
      </c>
      <c r="D48" s="460"/>
      <c r="E48" s="460"/>
      <c r="F48" s="461"/>
      <c r="G48" s="455">
        <v>1.35</v>
      </c>
      <c r="H48" s="252"/>
      <c r="I48" s="462">
        <v>7</v>
      </c>
      <c r="J48" s="466">
        <v>964.97076500000003</v>
      </c>
      <c r="K48" s="396">
        <v>1097.6546762500002</v>
      </c>
      <c r="L48" s="252"/>
      <c r="M48" s="462">
        <v>7</v>
      </c>
      <c r="N48" s="466">
        <v>826.02983787500011</v>
      </c>
      <c r="O48" s="458">
        <v>886.12023775000011</v>
      </c>
      <c r="P48" s="252"/>
      <c r="Q48" s="462">
        <v>7</v>
      </c>
      <c r="R48" s="365">
        <v>193.90656862500001</v>
      </c>
      <c r="S48" s="366">
        <v>238.18444650000004</v>
      </c>
      <c r="T48" s="458">
        <v>91.609402500000016</v>
      </c>
      <c r="U48" s="252"/>
      <c r="V48" s="462">
        <v>7</v>
      </c>
      <c r="W48" s="366">
        <v>196.96021537500002</v>
      </c>
      <c r="X48" s="458">
        <v>216.80891925</v>
      </c>
      <c r="Y48" s="252"/>
      <c r="Z48" s="462">
        <v>7</v>
      </c>
      <c r="AA48" s="366">
        <v>79.419999999999987</v>
      </c>
      <c r="AB48" s="366">
        <v>109.93128299999999</v>
      </c>
      <c r="AC48" s="458">
        <v>53.438818125000004</v>
      </c>
    </row>
    <row r="49" spans="2:29" s="339" customFormat="1" hidden="1">
      <c r="C49" s="459" t="s">
        <v>79</v>
      </c>
      <c r="D49" s="464"/>
      <c r="E49" s="464"/>
      <c r="F49" s="465"/>
      <c r="G49" s="455">
        <v>2</v>
      </c>
      <c r="H49" s="252"/>
      <c r="I49" s="462">
        <v>8</v>
      </c>
      <c r="J49" s="463">
        <v>988.8942112499999</v>
      </c>
      <c r="K49" s="400">
        <v>1141.0104200000001</v>
      </c>
      <c r="L49" s="252"/>
      <c r="M49" s="462">
        <v>8</v>
      </c>
      <c r="N49" s="463">
        <v>834.54624825000008</v>
      </c>
      <c r="O49" s="400">
        <v>903.79758837500003</v>
      </c>
      <c r="P49" s="252"/>
      <c r="Q49" s="462">
        <v>8</v>
      </c>
      <c r="R49" s="375">
        <v>210.70162575000003</v>
      </c>
      <c r="S49" s="374">
        <v>259.55997374999998</v>
      </c>
      <c r="T49" s="458">
        <v>91.609402500000016</v>
      </c>
      <c r="U49" s="252"/>
      <c r="V49" s="462">
        <v>8</v>
      </c>
      <c r="W49" s="374">
        <v>206.121155625</v>
      </c>
      <c r="X49" s="400">
        <v>229.02350624999997</v>
      </c>
      <c r="Y49" s="252"/>
      <c r="Z49" s="462">
        <v>8</v>
      </c>
      <c r="AA49" s="366">
        <v>87.78</v>
      </c>
      <c r="AB49" s="374">
        <v>122.14587</v>
      </c>
      <c r="AC49" s="400">
        <v>56.492464875000003</v>
      </c>
    </row>
    <row r="50" spans="2:29" s="339" customFormat="1" hidden="1">
      <c r="C50" s="467" t="s">
        <v>80</v>
      </c>
      <c r="D50" s="460"/>
      <c r="E50" s="460"/>
      <c r="F50" s="461"/>
      <c r="G50" s="455">
        <v>2.2000000000000002</v>
      </c>
      <c r="H50" s="252"/>
      <c r="I50" s="462">
        <v>9</v>
      </c>
      <c r="J50" s="466">
        <v>1010.0416150000002</v>
      </c>
      <c r="K50" s="396">
        <v>1183.3211637500001</v>
      </c>
      <c r="L50" s="252"/>
      <c r="M50" s="462">
        <v>9</v>
      </c>
      <c r="N50" s="466">
        <v>841.5358352500001</v>
      </c>
      <c r="O50" s="458">
        <v>920.42993900000022</v>
      </c>
      <c r="P50" s="252"/>
      <c r="Q50" s="462">
        <v>9</v>
      </c>
      <c r="R50" s="365">
        <v>229.02350624999997</v>
      </c>
      <c r="S50" s="366">
        <v>279.408677625</v>
      </c>
      <c r="T50" s="458">
        <v>91.609402500000016</v>
      </c>
      <c r="U50" s="252"/>
      <c r="V50" s="462">
        <v>9</v>
      </c>
      <c r="W50" s="366">
        <v>215.28209587500001</v>
      </c>
      <c r="X50" s="458">
        <v>239.711269875</v>
      </c>
      <c r="Y50" s="252"/>
      <c r="Z50" s="462">
        <v>9</v>
      </c>
      <c r="AA50" s="366">
        <v>96.139999999999986</v>
      </c>
      <c r="AB50" s="366">
        <v>134.36045700000003</v>
      </c>
      <c r="AC50" s="458">
        <v>61.072935000000001</v>
      </c>
    </row>
    <row r="51" spans="2:29" s="339" customFormat="1" hidden="1">
      <c r="C51" s="459" t="s">
        <v>91</v>
      </c>
      <c r="D51" s="464"/>
      <c r="E51" s="464"/>
      <c r="F51" s="465"/>
      <c r="G51" s="455">
        <v>2.4</v>
      </c>
      <c r="H51" s="252"/>
      <c r="I51" s="462">
        <v>10</v>
      </c>
      <c r="J51" s="463">
        <v>1032.5770400000001</v>
      </c>
      <c r="K51" s="400">
        <v>1227.01992875</v>
      </c>
      <c r="L51" s="252"/>
      <c r="M51" s="462">
        <v>10</v>
      </c>
      <c r="N51" s="463">
        <v>848.52542225000013</v>
      </c>
      <c r="O51" s="400">
        <v>938.58911300000011</v>
      </c>
      <c r="P51" s="252"/>
      <c r="Q51" s="462">
        <v>10</v>
      </c>
      <c r="R51" s="375">
        <v>245.81856337500002</v>
      </c>
      <c r="S51" s="374">
        <v>300.78420487500006</v>
      </c>
      <c r="T51" s="458">
        <v>91.609402500000016</v>
      </c>
      <c r="U51" s="252"/>
      <c r="V51" s="462">
        <v>10</v>
      </c>
      <c r="W51" s="374">
        <v>224.44303612499999</v>
      </c>
      <c r="X51" s="400">
        <v>250.39903350000003</v>
      </c>
      <c r="Y51" s="468" t="s">
        <v>35</v>
      </c>
      <c r="Z51" s="462">
        <v>10</v>
      </c>
      <c r="AA51" s="366">
        <v>104.5</v>
      </c>
      <c r="AB51" s="374">
        <v>146.57504399999999</v>
      </c>
      <c r="AC51" s="400">
        <v>65.653405124999992</v>
      </c>
    </row>
    <row r="52" spans="2:29" s="339" customFormat="1" hidden="1">
      <c r="C52" s="467" t="s">
        <v>92</v>
      </c>
      <c r="D52" s="460"/>
      <c r="E52" s="460"/>
      <c r="F52" s="461"/>
      <c r="G52" s="455">
        <v>2.5</v>
      </c>
      <c r="H52" s="252"/>
      <c r="I52" s="462">
        <v>11</v>
      </c>
      <c r="J52" s="466">
        <v>1055.1124650000002</v>
      </c>
      <c r="K52" s="396">
        <v>1267.9426512499999</v>
      </c>
      <c r="L52" s="252"/>
      <c r="M52" s="462">
        <v>11</v>
      </c>
      <c r="N52" s="466">
        <v>857.04183262499998</v>
      </c>
      <c r="O52" s="458">
        <v>955.22146362500007</v>
      </c>
      <c r="P52" s="252"/>
      <c r="Q52" s="462">
        <v>11</v>
      </c>
      <c r="R52" s="365">
        <v>262.61362049999997</v>
      </c>
      <c r="S52" s="366">
        <v>320.63290874999996</v>
      </c>
      <c r="T52" s="458">
        <v>91.609402500000016</v>
      </c>
      <c r="U52" s="252"/>
      <c r="V52" s="462">
        <v>11</v>
      </c>
      <c r="W52" s="366">
        <v>233.60397637500003</v>
      </c>
      <c r="X52" s="458">
        <v>262.61362049999997</v>
      </c>
      <c r="Y52" s="252"/>
      <c r="Z52" s="462">
        <v>11</v>
      </c>
      <c r="AA52" s="366">
        <v>112.85999999999999</v>
      </c>
      <c r="AB52" s="366">
        <v>160.31645437499998</v>
      </c>
      <c r="AC52" s="458">
        <v>70.233875249999997</v>
      </c>
    </row>
    <row r="53" spans="2:29" s="339" customFormat="1" hidden="1">
      <c r="B53" s="694">
        <v>2</v>
      </c>
      <c r="C53" s="459" t="s">
        <v>93</v>
      </c>
      <c r="D53" s="464"/>
      <c r="E53" s="464"/>
      <c r="F53" s="465"/>
      <c r="G53" s="455">
        <v>2.5499999999999998</v>
      </c>
      <c r="H53" s="252"/>
      <c r="I53" s="462">
        <v>12</v>
      </c>
      <c r="J53" s="463">
        <v>1076.6028900000001</v>
      </c>
      <c r="K53" s="400">
        <v>1310.253395</v>
      </c>
      <c r="L53" s="252"/>
      <c r="M53" s="462">
        <v>12</v>
      </c>
      <c r="N53" s="463">
        <v>862.98641962500028</v>
      </c>
      <c r="O53" s="400">
        <v>971.85381425000003</v>
      </c>
      <c r="P53" s="252"/>
      <c r="Q53" s="462">
        <v>12</v>
      </c>
      <c r="R53" s="375">
        <v>280.93550099999999</v>
      </c>
      <c r="S53" s="374">
        <v>342.00843599999996</v>
      </c>
      <c r="T53" s="458">
        <v>91.609402500000016</v>
      </c>
      <c r="U53" s="252"/>
      <c r="V53" s="462">
        <v>12</v>
      </c>
      <c r="W53" s="374">
        <v>242.76491662500004</v>
      </c>
      <c r="X53" s="400">
        <v>273.30138412500003</v>
      </c>
      <c r="Y53" s="252"/>
      <c r="Z53" s="462">
        <v>12</v>
      </c>
      <c r="AA53" s="366">
        <v>121.22</v>
      </c>
      <c r="AB53" s="374">
        <v>172.531041375</v>
      </c>
      <c r="AC53" s="400">
        <v>73.287521999999996</v>
      </c>
    </row>
    <row r="54" spans="2:29" s="339" customFormat="1" hidden="1">
      <c r="B54" s="694"/>
      <c r="C54" s="467" t="s">
        <v>84</v>
      </c>
      <c r="D54" s="464"/>
      <c r="E54" s="464"/>
      <c r="F54" s="465"/>
      <c r="G54" s="455">
        <v>2.65</v>
      </c>
      <c r="H54" s="252"/>
      <c r="I54" s="462">
        <v>13</v>
      </c>
      <c r="J54" s="466">
        <v>1097.7502937499999</v>
      </c>
      <c r="K54" s="396">
        <v>1353.95216</v>
      </c>
      <c r="L54" s="252"/>
      <c r="M54" s="462">
        <v>13</v>
      </c>
      <c r="N54" s="466">
        <v>869.9760066250002</v>
      </c>
      <c r="O54" s="458">
        <v>990.01298825000015</v>
      </c>
      <c r="P54" s="252"/>
      <c r="Q54" s="462">
        <v>13</v>
      </c>
      <c r="R54" s="365">
        <v>297.73055812500007</v>
      </c>
      <c r="S54" s="366">
        <v>361.85713987500009</v>
      </c>
      <c r="T54" s="458">
        <v>91.609402500000016</v>
      </c>
      <c r="U54" s="252"/>
      <c r="V54" s="462">
        <v>13</v>
      </c>
      <c r="W54" s="366">
        <v>251.92585687499999</v>
      </c>
      <c r="X54" s="458">
        <v>285.51597112500002</v>
      </c>
      <c r="Y54" s="252"/>
      <c r="Z54" s="462">
        <v>13</v>
      </c>
      <c r="AA54" s="366">
        <v>129.57999999999998</v>
      </c>
      <c r="AB54" s="366">
        <v>184.74562837500002</v>
      </c>
      <c r="AC54" s="458">
        <v>77.867992125000015</v>
      </c>
    </row>
    <row r="55" spans="2:29" s="339" customFormat="1" hidden="1">
      <c r="B55" s="694"/>
      <c r="C55" s="459" t="s">
        <v>85</v>
      </c>
      <c r="D55" s="460"/>
      <c r="E55" s="460"/>
      <c r="F55" s="461"/>
      <c r="G55" s="455">
        <v>2.65</v>
      </c>
      <c r="H55" s="252"/>
      <c r="I55" s="462">
        <v>14</v>
      </c>
      <c r="J55" s="463">
        <v>1121.6737399999997</v>
      </c>
      <c r="K55" s="400">
        <v>1396.2629037500001</v>
      </c>
      <c r="L55" s="252"/>
      <c r="M55" s="462">
        <v>14</v>
      </c>
      <c r="N55" s="463">
        <v>878.49241700000005</v>
      </c>
      <c r="O55" s="400">
        <v>1006.6453388750001</v>
      </c>
      <c r="P55" s="252"/>
      <c r="Q55" s="462">
        <v>14</v>
      </c>
      <c r="R55" s="375">
        <v>316.05243862500004</v>
      </c>
      <c r="S55" s="374">
        <v>383.23266712500003</v>
      </c>
      <c r="T55" s="458">
        <v>91.609402500000016</v>
      </c>
      <c r="U55" s="252"/>
      <c r="V55" s="462">
        <v>14</v>
      </c>
      <c r="W55" s="374">
        <v>261.08679712500003</v>
      </c>
      <c r="X55" s="400">
        <v>296.20373475000002</v>
      </c>
      <c r="Y55" s="469"/>
      <c r="Z55" s="462">
        <v>14</v>
      </c>
      <c r="AA55" s="366">
        <v>137.94</v>
      </c>
      <c r="AB55" s="374">
        <v>196.96021537500002</v>
      </c>
      <c r="AC55" s="400">
        <v>82.448462250000006</v>
      </c>
    </row>
    <row r="56" spans="2:29" s="339" customFormat="1" hidden="1">
      <c r="C56" s="467" t="s">
        <v>86</v>
      </c>
      <c r="D56" s="464"/>
      <c r="E56" s="464"/>
      <c r="F56" s="465"/>
      <c r="G56" s="455">
        <v>4.2</v>
      </c>
      <c r="H56" s="252"/>
      <c r="I56" s="462">
        <v>15</v>
      </c>
      <c r="J56" s="466">
        <v>1142.8211437499999</v>
      </c>
      <c r="K56" s="396">
        <v>1439.6186475</v>
      </c>
      <c r="L56" s="252"/>
      <c r="M56" s="462">
        <v>15</v>
      </c>
      <c r="N56" s="466">
        <v>885.48200399999996</v>
      </c>
      <c r="O56" s="458">
        <v>1024.3226895</v>
      </c>
      <c r="P56" s="252"/>
      <c r="Q56" s="462">
        <v>15</v>
      </c>
      <c r="R56" s="365">
        <v>332.84749575000001</v>
      </c>
      <c r="S56" s="366">
        <v>404.60819437499998</v>
      </c>
      <c r="T56" s="458">
        <v>91.609402500000016</v>
      </c>
      <c r="U56" s="252"/>
      <c r="V56" s="462">
        <v>15</v>
      </c>
      <c r="W56" s="366">
        <v>270.24773737499999</v>
      </c>
      <c r="X56" s="458">
        <v>306.89149837500003</v>
      </c>
      <c r="Y56" s="252"/>
      <c r="Z56" s="462">
        <v>15</v>
      </c>
      <c r="AA56" s="366">
        <v>146.29999999999998</v>
      </c>
      <c r="AB56" s="366">
        <v>209.17480237500001</v>
      </c>
      <c r="AC56" s="458">
        <v>87.028932374999997</v>
      </c>
    </row>
    <row r="57" spans="2:29" s="339" customFormat="1" hidden="1">
      <c r="C57" s="470" t="s">
        <v>87</v>
      </c>
      <c r="D57" s="460"/>
      <c r="E57" s="460"/>
      <c r="F57" s="461"/>
      <c r="G57" s="455">
        <v>4.5999999999999996</v>
      </c>
      <c r="H57" s="252"/>
      <c r="I57" s="462">
        <v>16</v>
      </c>
      <c r="J57" s="463">
        <v>1165.35656875</v>
      </c>
      <c r="K57" s="400">
        <v>1481.9293912499998</v>
      </c>
      <c r="L57" s="252"/>
      <c r="M57" s="462">
        <v>16</v>
      </c>
      <c r="N57" s="463">
        <v>854.03980000000024</v>
      </c>
      <c r="O57" s="400">
        <v>1042.4818635000001</v>
      </c>
      <c r="P57" s="252"/>
      <c r="Q57" s="462">
        <v>16</v>
      </c>
      <c r="R57" s="375">
        <v>351.16937625000003</v>
      </c>
      <c r="S57" s="374">
        <v>424.45689825000011</v>
      </c>
      <c r="T57" s="458">
        <v>91.609402500000016</v>
      </c>
      <c r="U57" s="252"/>
      <c r="V57" s="462">
        <v>16</v>
      </c>
      <c r="W57" s="374">
        <v>279.408677625</v>
      </c>
      <c r="X57" s="400">
        <v>319.10608537500002</v>
      </c>
      <c r="Y57" s="252"/>
      <c r="Z57" s="462">
        <v>16</v>
      </c>
      <c r="AA57" s="366">
        <v>154.66</v>
      </c>
      <c r="AB57" s="374">
        <v>221.38938937500004</v>
      </c>
      <c r="AC57" s="400">
        <v>90.082579125000009</v>
      </c>
    </row>
    <row r="58" spans="2:29" s="339" customFormat="1" hidden="1">
      <c r="C58" s="470" t="s">
        <v>88</v>
      </c>
      <c r="D58" s="464"/>
      <c r="E58" s="464"/>
      <c r="F58" s="465"/>
      <c r="G58" s="455">
        <v>6</v>
      </c>
      <c r="H58" s="252"/>
      <c r="I58" s="462">
        <v>17</v>
      </c>
      <c r="J58" s="403"/>
      <c r="K58" s="396">
        <v>1524.240135</v>
      </c>
      <c r="L58" s="252"/>
      <c r="M58" s="462">
        <v>17</v>
      </c>
      <c r="N58" s="403"/>
      <c r="O58" s="458">
        <v>1059.114214125</v>
      </c>
      <c r="P58" s="252"/>
      <c r="Q58" s="462">
        <v>17</v>
      </c>
      <c r="R58" s="365">
        <v>367.964433375</v>
      </c>
      <c r="S58" s="366">
        <v>445.83242550000006</v>
      </c>
      <c r="T58" s="458">
        <v>91.609402500000016</v>
      </c>
      <c r="U58" s="252"/>
      <c r="V58" s="462">
        <v>17</v>
      </c>
      <c r="W58" s="366">
        <v>290.09644125</v>
      </c>
      <c r="X58" s="458">
        <v>329.79384900000002</v>
      </c>
      <c r="Y58" s="252"/>
      <c r="Z58" s="462">
        <v>17</v>
      </c>
      <c r="AA58" s="366">
        <v>163.01999999999998</v>
      </c>
      <c r="AB58" s="366">
        <v>233.60397637500003</v>
      </c>
      <c r="AC58" s="458">
        <v>94.66304925</v>
      </c>
    </row>
    <row r="59" spans="2:29" s="339" customFormat="1" hidden="1">
      <c r="C59" s="704" t="s">
        <v>36</v>
      </c>
      <c r="D59" s="705"/>
      <c r="E59" s="705"/>
      <c r="F59" s="705"/>
      <c r="G59" s="471"/>
      <c r="H59" s="252"/>
      <c r="I59" s="462">
        <v>18</v>
      </c>
      <c r="J59" s="403"/>
      <c r="K59" s="400">
        <v>1567.9388999999999</v>
      </c>
      <c r="L59" s="252"/>
      <c r="M59" s="462">
        <v>18</v>
      </c>
      <c r="N59" s="403"/>
      <c r="O59" s="400">
        <v>1077.2733881250001</v>
      </c>
      <c r="P59" s="252"/>
      <c r="Q59" s="462">
        <v>18</v>
      </c>
      <c r="R59" s="375">
        <v>384.75949050000008</v>
      </c>
      <c r="S59" s="374">
        <v>465.68112937500001</v>
      </c>
      <c r="T59" s="458">
        <v>91.609402500000016</v>
      </c>
      <c r="U59" s="252"/>
      <c r="V59" s="462">
        <v>18</v>
      </c>
      <c r="W59" s="374">
        <v>299.25738150000006</v>
      </c>
      <c r="X59" s="400">
        <v>340.48161262500003</v>
      </c>
      <c r="Y59" s="252"/>
      <c r="Z59" s="462">
        <v>18</v>
      </c>
      <c r="AA59" s="366">
        <v>171.38</v>
      </c>
      <c r="AB59" s="374">
        <v>245.81856337500002</v>
      </c>
      <c r="AC59" s="400">
        <v>99.243519374999991</v>
      </c>
    </row>
    <row r="60" spans="2:29" s="339" customFormat="1" ht="15" hidden="1" thickBot="1">
      <c r="C60" s="706" t="s">
        <v>169</v>
      </c>
      <c r="D60" s="707"/>
      <c r="E60" s="707"/>
      <c r="F60" s="707"/>
      <c r="G60" s="708"/>
      <c r="H60" s="252"/>
      <c r="I60" s="462">
        <v>19</v>
      </c>
      <c r="J60" s="403"/>
      <c r="K60" s="396">
        <v>1610.2496437499999</v>
      </c>
      <c r="L60" s="252"/>
      <c r="M60" s="462">
        <v>19</v>
      </c>
      <c r="N60" s="403"/>
      <c r="O60" s="458">
        <v>1093.90573875</v>
      </c>
      <c r="P60" s="252"/>
      <c r="Q60" s="462">
        <v>19</v>
      </c>
      <c r="R60" s="365">
        <v>403.08137099999993</v>
      </c>
      <c r="S60" s="366">
        <v>487.05665662499996</v>
      </c>
      <c r="T60" s="458">
        <v>91.609402500000016</v>
      </c>
      <c r="U60" s="252"/>
      <c r="V60" s="462">
        <v>19</v>
      </c>
      <c r="W60" s="366">
        <v>308.41832175000008</v>
      </c>
      <c r="X60" s="458">
        <v>352.69619962499996</v>
      </c>
      <c r="Y60" s="252"/>
      <c r="Z60" s="462">
        <v>19</v>
      </c>
      <c r="AA60" s="366">
        <v>179.73999999999998</v>
      </c>
      <c r="AB60" s="366">
        <v>258.03315037499999</v>
      </c>
      <c r="AC60" s="458">
        <v>103.82398950000001</v>
      </c>
    </row>
    <row r="61" spans="2:29" s="339" customFormat="1" hidden="1">
      <c r="C61" s="472"/>
      <c r="D61" s="472"/>
      <c r="E61" s="472"/>
      <c r="F61" s="472"/>
      <c r="G61" s="473"/>
      <c r="H61" s="252"/>
      <c r="I61" s="462">
        <v>20</v>
      </c>
      <c r="J61" s="474"/>
      <c r="K61" s="400">
        <v>1652.5603874999999</v>
      </c>
      <c r="L61" s="252"/>
      <c r="M61" s="462">
        <v>20</v>
      </c>
      <c r="N61" s="474"/>
      <c r="O61" s="400">
        <v>1110.538089375</v>
      </c>
      <c r="P61" s="252"/>
      <c r="Q61" s="462">
        <v>20</v>
      </c>
      <c r="R61" s="375">
        <v>419.87642812500002</v>
      </c>
      <c r="S61" s="374">
        <v>508.43218387500008</v>
      </c>
      <c r="T61" s="458">
        <v>91.609402500000016</v>
      </c>
      <c r="U61" s="252"/>
      <c r="V61" s="462">
        <v>20</v>
      </c>
      <c r="W61" s="374">
        <v>317.57926200000003</v>
      </c>
      <c r="X61" s="400">
        <v>363.38396325000008</v>
      </c>
      <c r="Y61" s="252"/>
      <c r="Z61" s="462">
        <v>20</v>
      </c>
      <c r="AA61" s="366">
        <v>188.1</v>
      </c>
      <c r="AB61" s="374">
        <v>270.24773737499999</v>
      </c>
      <c r="AC61" s="400">
        <v>106.87763625000001</v>
      </c>
    </row>
    <row r="62" spans="2:29" s="339" customFormat="1" hidden="1">
      <c r="C62" s="709" t="s">
        <v>170</v>
      </c>
      <c r="D62" s="709"/>
      <c r="E62" s="709"/>
      <c r="F62" s="709"/>
      <c r="G62" s="709"/>
      <c r="H62" s="252"/>
      <c r="I62" s="462">
        <v>21</v>
      </c>
      <c r="J62" s="403"/>
      <c r="K62" s="400"/>
      <c r="L62" s="252"/>
      <c r="M62" s="462">
        <v>21</v>
      </c>
      <c r="N62" s="403"/>
      <c r="O62" s="400"/>
      <c r="P62" s="252"/>
      <c r="Q62" s="462">
        <v>21</v>
      </c>
      <c r="R62" s="365">
        <v>438.19830862500004</v>
      </c>
      <c r="S62" s="366">
        <v>528.28088775000003</v>
      </c>
      <c r="T62" s="458">
        <v>91.609402500000016</v>
      </c>
      <c r="U62" s="252"/>
      <c r="V62" s="462">
        <v>21</v>
      </c>
      <c r="W62" s="366">
        <v>326.74020225000004</v>
      </c>
      <c r="X62" s="458">
        <v>375.59855025000002</v>
      </c>
      <c r="Y62" s="252"/>
      <c r="Z62" s="462">
        <v>21</v>
      </c>
      <c r="AA62" s="366">
        <v>196.45999999999998</v>
      </c>
      <c r="AB62" s="366">
        <v>283.98914775000003</v>
      </c>
      <c r="AC62" s="458">
        <v>111.45810637500001</v>
      </c>
    </row>
    <row r="63" spans="2:29" s="339" customFormat="1" hidden="1">
      <c r="C63" s="709"/>
      <c r="D63" s="709"/>
      <c r="E63" s="709"/>
      <c r="F63" s="709"/>
      <c r="G63" s="709"/>
      <c r="H63" s="252"/>
      <c r="I63" s="462">
        <v>22</v>
      </c>
      <c r="J63" s="474"/>
      <c r="K63" s="400"/>
      <c r="L63" s="252"/>
      <c r="M63" s="462">
        <v>22</v>
      </c>
      <c r="N63" s="474"/>
      <c r="O63" s="400"/>
      <c r="P63" s="252"/>
      <c r="Q63" s="462">
        <v>22</v>
      </c>
      <c r="R63" s="375">
        <v>454.99336575000001</v>
      </c>
      <c r="S63" s="374">
        <v>549.65641499999992</v>
      </c>
      <c r="T63" s="458">
        <v>91.609402500000016</v>
      </c>
      <c r="U63" s="252"/>
      <c r="V63" s="462">
        <v>22</v>
      </c>
      <c r="W63" s="374">
        <v>335.90114249999999</v>
      </c>
      <c r="X63" s="400">
        <v>386.28631387500008</v>
      </c>
      <c r="Y63" s="252"/>
      <c r="Z63" s="462">
        <v>22</v>
      </c>
      <c r="AA63" s="366">
        <v>204.82</v>
      </c>
      <c r="AB63" s="374">
        <v>296.20373475000002</v>
      </c>
      <c r="AC63" s="400">
        <v>116.0385765</v>
      </c>
    </row>
    <row r="64" spans="2:29" s="339" customFormat="1" hidden="1">
      <c r="C64" s="709"/>
      <c r="D64" s="709"/>
      <c r="E64" s="709"/>
      <c r="F64" s="709"/>
      <c r="G64" s="709"/>
      <c r="H64" s="252"/>
      <c r="I64" s="462">
        <v>23</v>
      </c>
      <c r="J64" s="403"/>
      <c r="K64" s="396"/>
      <c r="L64" s="252"/>
      <c r="M64" s="462">
        <v>23</v>
      </c>
      <c r="N64" s="403"/>
      <c r="O64" s="458"/>
      <c r="P64" s="252"/>
      <c r="Q64" s="462">
        <v>23</v>
      </c>
      <c r="R64" s="365">
        <v>471.78842287499998</v>
      </c>
      <c r="S64" s="366">
        <v>569.50511887499999</v>
      </c>
      <c r="T64" s="458">
        <v>91.609402500000016</v>
      </c>
      <c r="U64" s="252"/>
      <c r="V64" s="462">
        <v>23</v>
      </c>
      <c r="W64" s="366">
        <v>345.06208275</v>
      </c>
      <c r="X64" s="458">
        <v>396.97407749999996</v>
      </c>
      <c r="Y64" s="252"/>
      <c r="Z64" s="462">
        <v>23</v>
      </c>
      <c r="AA64" s="366">
        <v>213.17999999999998</v>
      </c>
      <c r="AB64" s="366">
        <v>308.41832175000008</v>
      </c>
      <c r="AC64" s="458">
        <v>120.61904662500001</v>
      </c>
    </row>
    <row r="65" spans="3:30" s="339" customFormat="1" hidden="1">
      <c r="C65" s="709"/>
      <c r="D65" s="709"/>
      <c r="E65" s="709"/>
      <c r="F65" s="709"/>
      <c r="G65" s="709"/>
      <c r="H65" s="252"/>
      <c r="I65" s="462">
        <v>24</v>
      </c>
      <c r="J65" s="474"/>
      <c r="K65" s="400"/>
      <c r="L65" s="252"/>
      <c r="M65" s="462">
        <v>24</v>
      </c>
      <c r="N65" s="474"/>
      <c r="O65" s="400"/>
      <c r="P65" s="252"/>
      <c r="Q65" s="462">
        <v>24</v>
      </c>
      <c r="R65" s="375">
        <v>490.11030337500006</v>
      </c>
      <c r="S65" s="374">
        <v>590.880646125</v>
      </c>
      <c r="T65" s="458">
        <v>91.609402500000016</v>
      </c>
      <c r="U65" s="252"/>
      <c r="V65" s="462">
        <v>24</v>
      </c>
      <c r="W65" s="374">
        <v>354.22302300000007</v>
      </c>
      <c r="X65" s="400">
        <v>409.18866450000007</v>
      </c>
      <c r="Y65" s="252"/>
      <c r="Z65" s="462">
        <v>24</v>
      </c>
      <c r="AA65" s="366">
        <v>221.54</v>
      </c>
      <c r="AB65" s="374">
        <v>320.63290874999996</v>
      </c>
      <c r="AC65" s="400">
        <v>123.67269337499999</v>
      </c>
    </row>
    <row r="66" spans="3:30" s="339" customFormat="1" ht="15" hidden="1" thickBot="1">
      <c r="C66" s="475"/>
      <c r="D66" s="476"/>
      <c r="E66" s="476"/>
      <c r="F66" s="477"/>
      <c r="G66" s="252"/>
      <c r="H66" s="252"/>
      <c r="I66" s="478">
        <v>25</v>
      </c>
      <c r="J66" s="479"/>
      <c r="K66" s="396"/>
      <c r="L66" s="252"/>
      <c r="M66" s="478">
        <v>25</v>
      </c>
      <c r="N66" s="479"/>
      <c r="O66" s="422"/>
      <c r="P66" s="252"/>
      <c r="Q66" s="478">
        <v>25</v>
      </c>
      <c r="R66" s="480">
        <v>506.90536050000003</v>
      </c>
      <c r="S66" s="481">
        <v>612.256173375</v>
      </c>
      <c r="T66" s="422">
        <v>91.609402500000016</v>
      </c>
      <c r="U66" s="252"/>
      <c r="V66" s="478">
        <v>25</v>
      </c>
      <c r="W66" s="481">
        <v>363.38396325000008</v>
      </c>
      <c r="X66" s="422">
        <v>419.87642812500002</v>
      </c>
      <c r="Y66" s="252"/>
      <c r="Z66" s="478">
        <v>25</v>
      </c>
      <c r="AA66" s="366">
        <v>229.89999999999998</v>
      </c>
      <c r="AB66" s="481">
        <v>332.84749575000001</v>
      </c>
      <c r="AC66" s="422">
        <v>128.2531635</v>
      </c>
      <c r="AD66" s="252"/>
    </row>
    <row r="67" spans="3:30" s="339" customFormat="1" ht="31.2" hidden="1">
      <c r="H67" s="252"/>
      <c r="I67" s="482"/>
      <c r="J67" s="483"/>
      <c r="K67" s="483"/>
      <c r="L67" s="483"/>
      <c r="M67" s="484"/>
      <c r="N67" s="483"/>
      <c r="O67" s="484"/>
      <c r="P67" s="483"/>
      <c r="Q67" s="484"/>
      <c r="R67" s="485"/>
      <c r="S67" s="484"/>
      <c r="T67" s="484"/>
      <c r="U67" s="484"/>
      <c r="V67" s="484"/>
      <c r="W67" s="485"/>
      <c r="X67" s="252"/>
      <c r="Y67" s="252"/>
      <c r="Z67" s="252"/>
      <c r="AA67" s="485"/>
      <c r="AB67" s="485"/>
      <c r="AC67" s="252"/>
      <c r="AD67" s="477"/>
    </row>
    <row r="68" spans="3:30" s="339" customFormat="1" ht="31.2" hidden="1">
      <c r="H68" s="482"/>
      <c r="I68" s="252"/>
      <c r="J68" s="484"/>
      <c r="K68" s="484"/>
      <c r="L68" s="484">
        <v>3</v>
      </c>
      <c r="M68" s="484"/>
      <c r="N68" s="484"/>
      <c r="O68" s="484"/>
      <c r="P68" s="484"/>
      <c r="Q68" s="482"/>
      <c r="R68" s="482"/>
      <c r="S68" s="484">
        <v>4</v>
      </c>
      <c r="T68" s="483"/>
      <c r="U68" s="483"/>
      <c r="V68" s="482"/>
      <c r="W68" s="484">
        <v>5</v>
      </c>
      <c r="X68" s="483"/>
      <c r="Y68" s="483"/>
      <c r="Z68" s="477"/>
      <c r="AA68" s="477"/>
      <c r="AB68" s="477"/>
      <c r="AC68" s="486" t="s">
        <v>171</v>
      </c>
      <c r="AD68" s="252"/>
    </row>
    <row r="69" spans="3:30" s="339" customFormat="1" hidden="1"/>
    <row r="70" spans="3:30" ht="9.9" customHeight="1">
      <c r="C70" s="90"/>
      <c r="D70" s="90"/>
      <c r="E70" s="90"/>
      <c r="F70" s="90"/>
      <c r="G70" s="90"/>
      <c r="H70" s="90"/>
      <c r="I70" s="90"/>
      <c r="J70" s="90"/>
      <c r="K70" s="248"/>
      <c r="L70" s="248"/>
      <c r="M70" s="248"/>
      <c r="N70" s="248"/>
      <c r="AD70" s="86"/>
    </row>
    <row r="71" spans="3:30" ht="27.75" customHeight="1">
      <c r="C71" s="710" t="s">
        <v>143</v>
      </c>
      <c r="D71" s="711"/>
      <c r="E71" s="711"/>
      <c r="F71" s="711"/>
      <c r="G71" s="711"/>
      <c r="H71" s="90"/>
      <c r="I71" s="90"/>
      <c r="J71" s="90"/>
      <c r="K71" s="255"/>
      <c r="L71" s="255"/>
      <c r="M71" s="255"/>
      <c r="N71" s="255"/>
      <c r="Q71" s="534" t="s">
        <v>38</v>
      </c>
      <c r="R71" s="534"/>
      <c r="S71" s="534"/>
      <c r="T71" s="534"/>
      <c r="U71" s="534"/>
      <c r="V71" s="90"/>
      <c r="W71" s="90"/>
      <c r="X71" s="86"/>
      <c r="Y71" s="487" t="s">
        <v>132</v>
      </c>
      <c r="Z71" s="487"/>
      <c r="AA71" s="5"/>
      <c r="AB71" s="5"/>
      <c r="AC71" s="93"/>
    </row>
    <row r="72" spans="3:30" ht="15" customHeight="1">
      <c r="C72" s="711"/>
      <c r="D72" s="711"/>
      <c r="E72" s="711"/>
      <c r="F72" s="711"/>
      <c r="G72" s="711"/>
      <c r="H72" s="90"/>
      <c r="I72" s="90"/>
      <c r="J72" s="90"/>
      <c r="K72" s="255"/>
      <c r="L72" s="255"/>
      <c r="M72" s="255"/>
      <c r="N72" s="255"/>
      <c r="Q72" s="534"/>
      <c r="R72" s="534"/>
      <c r="S72" s="534"/>
      <c r="T72" s="534"/>
      <c r="U72" s="534"/>
      <c r="V72" s="90"/>
      <c r="W72" s="90"/>
      <c r="X72" s="90"/>
      <c r="Y72" s="583" t="s">
        <v>133</v>
      </c>
      <c r="Z72" s="583"/>
      <c r="AA72" s="5"/>
      <c r="AB72" s="5"/>
      <c r="AC72" s="5"/>
      <c r="AD72" s="89"/>
    </row>
    <row r="73" spans="3:30" ht="9.9" customHeight="1">
      <c r="C73" s="711"/>
      <c r="D73" s="711"/>
      <c r="E73" s="711"/>
      <c r="F73" s="711"/>
      <c r="G73" s="711"/>
      <c r="H73" s="90"/>
      <c r="I73" s="90"/>
      <c r="J73" s="90"/>
      <c r="K73" s="248"/>
      <c r="L73" s="248"/>
      <c r="M73" s="248"/>
      <c r="N73" s="248"/>
      <c r="Q73" s="534"/>
      <c r="R73" s="534"/>
      <c r="S73" s="534"/>
      <c r="T73" s="534"/>
      <c r="U73" s="534"/>
      <c r="V73" s="90"/>
      <c r="W73" s="90"/>
      <c r="X73" s="90"/>
      <c r="Y73" s="86"/>
      <c r="Z73" s="5"/>
      <c r="AA73" s="89"/>
      <c r="AB73" s="712"/>
      <c r="AC73" s="712"/>
      <c r="AD73" s="712"/>
    </row>
    <row r="74" spans="3:30" ht="9.9" customHeight="1">
      <c r="C74" s="711"/>
      <c r="D74" s="711"/>
      <c r="E74" s="711"/>
      <c r="F74" s="711"/>
      <c r="G74" s="711"/>
      <c r="H74" s="90"/>
      <c r="I74" s="90"/>
      <c r="J74" s="90"/>
      <c r="Q74" s="534"/>
      <c r="R74" s="534"/>
      <c r="S74" s="534"/>
      <c r="T74" s="534"/>
      <c r="U74" s="534"/>
      <c r="V74" s="90"/>
      <c r="W74" s="90"/>
      <c r="X74" s="90"/>
      <c r="Y74" s="5"/>
      <c r="Z74" s="5"/>
      <c r="AA74" s="5"/>
      <c r="AB74" s="5"/>
      <c r="AC74" s="5"/>
      <c r="AD74" s="88"/>
    </row>
    <row r="75" spans="3:30" ht="9.9" customHeight="1">
      <c r="C75" s="90"/>
      <c r="D75" s="90"/>
      <c r="E75" s="90"/>
      <c r="F75" s="90"/>
      <c r="G75" s="90"/>
      <c r="H75" s="90"/>
      <c r="I75" s="90"/>
      <c r="J75" s="90"/>
      <c r="Q75" s="534"/>
      <c r="R75" s="534"/>
      <c r="S75" s="534"/>
      <c r="T75" s="534"/>
      <c r="U75" s="534"/>
      <c r="V75" s="90"/>
      <c r="W75" s="90"/>
      <c r="X75" s="256"/>
      <c r="Y75" s="5"/>
      <c r="Z75" s="5"/>
      <c r="AA75" s="88" t="s">
        <v>146</v>
      </c>
      <c r="AB75" s="5"/>
      <c r="AC75" s="257"/>
      <c r="AD75" s="88"/>
    </row>
    <row r="76" spans="3:30" ht="9.9" customHeight="1" thickBot="1">
      <c r="C76" s="258"/>
      <c r="D76" s="258"/>
      <c r="E76" s="258"/>
      <c r="F76" s="258"/>
      <c r="G76" s="258"/>
      <c r="H76" s="258"/>
      <c r="I76" s="258"/>
      <c r="J76" s="258"/>
      <c r="Q76" s="258"/>
      <c r="R76" s="258"/>
      <c r="S76" s="258"/>
      <c r="T76" s="258"/>
      <c r="U76" s="258"/>
      <c r="V76" s="90"/>
      <c r="W76" s="258"/>
      <c r="X76" s="258"/>
    </row>
    <row r="77" spans="3:30" ht="16.2" thickBot="1">
      <c r="C77" s="1"/>
      <c r="D77" s="2"/>
      <c r="E77" s="3"/>
      <c r="F77" s="82" t="s">
        <v>0</v>
      </c>
      <c r="G77" s="3"/>
      <c r="H77" s="3"/>
      <c r="I77" s="3"/>
      <c r="J77" s="3"/>
      <c r="K77" s="3"/>
      <c r="L77" s="3"/>
      <c r="M77" s="3"/>
      <c r="N77" s="3"/>
      <c r="O77" s="101" t="s">
        <v>1</v>
      </c>
      <c r="P77" s="3"/>
      <c r="Q77" s="3"/>
      <c r="R77" s="3"/>
      <c r="S77" s="3"/>
      <c r="T77" s="3"/>
      <c r="U77" s="4"/>
      <c r="V77" s="259"/>
      <c r="W77" s="553" t="s">
        <v>172</v>
      </c>
      <c r="X77" s="554"/>
      <c r="Y77" s="555"/>
      <c r="AA77" s="518" t="s">
        <v>98</v>
      </c>
      <c r="AB77" s="519"/>
      <c r="AC77" s="519"/>
      <c r="AD77" s="520"/>
    </row>
    <row r="78" spans="3:30" ht="15" thickBot="1">
      <c r="C78" s="561" t="s">
        <v>2</v>
      </c>
      <c r="D78" s="562"/>
      <c r="E78" s="260">
        <v>4</v>
      </c>
      <c r="F78" s="261">
        <v>5</v>
      </c>
      <c r="G78" s="261">
        <v>6</v>
      </c>
      <c r="H78" s="261">
        <v>7</v>
      </c>
      <c r="I78" s="261">
        <v>8</v>
      </c>
      <c r="J78" s="261">
        <v>9</v>
      </c>
      <c r="K78" s="261">
        <v>10</v>
      </c>
      <c r="L78" s="261">
        <v>11</v>
      </c>
      <c r="M78" s="261">
        <v>12</v>
      </c>
      <c r="N78" s="261">
        <v>13</v>
      </c>
      <c r="O78" s="261">
        <v>14</v>
      </c>
      <c r="P78" s="261">
        <v>15</v>
      </c>
      <c r="Q78" s="261">
        <v>16</v>
      </c>
      <c r="R78" s="261">
        <v>17</v>
      </c>
      <c r="S78" s="261">
        <v>18</v>
      </c>
      <c r="T78" s="261">
        <v>19</v>
      </c>
      <c r="U78" s="262">
        <v>20</v>
      </c>
      <c r="V78" s="5"/>
      <c r="W78" s="556"/>
      <c r="X78" s="557"/>
      <c r="Y78" s="558"/>
      <c r="AA78" s="723" t="s">
        <v>143</v>
      </c>
      <c r="AB78" s="724"/>
      <c r="AC78" s="724"/>
      <c r="AD78" s="725"/>
    </row>
    <row r="79" spans="3:30" ht="15" thickBot="1">
      <c r="C79" s="563"/>
      <c r="D79" s="564"/>
      <c r="E79" s="727" t="s">
        <v>26</v>
      </c>
      <c r="F79" s="569"/>
      <c r="G79" s="569"/>
      <c r="H79" s="569"/>
      <c r="I79" s="569"/>
      <c r="J79" s="569"/>
      <c r="K79" s="569"/>
      <c r="L79" s="569"/>
      <c r="M79" s="569"/>
      <c r="N79" s="569"/>
      <c r="O79" s="569"/>
      <c r="P79" s="569"/>
      <c r="Q79" s="569"/>
      <c r="R79" s="661" t="s">
        <v>52</v>
      </c>
      <c r="S79" s="661"/>
      <c r="T79" s="661"/>
      <c r="U79" s="662"/>
      <c r="V79" s="5"/>
      <c r="W79" s="97" t="s">
        <v>3</v>
      </c>
      <c r="X79" s="559" t="s">
        <v>41</v>
      </c>
      <c r="Y79" s="560"/>
      <c r="AA79" s="726"/>
      <c r="AB79" s="724"/>
      <c r="AC79" s="724"/>
      <c r="AD79" s="725"/>
    </row>
    <row r="80" spans="3:30" ht="20.100000000000001" customHeight="1">
      <c r="C80" s="263"/>
      <c r="D80" s="264">
        <v>1</v>
      </c>
      <c r="E80" s="6">
        <f>SUM(E11*'MARK UP PAGE'!$C$15)</f>
        <v>198.48703874999998</v>
      </c>
      <c r="F80" s="7">
        <f>SUM(F11*'MARK UP PAGE'!$C$15)</f>
        <v>199.87505999999999</v>
      </c>
      <c r="G80" s="8">
        <f>SUM(G11*'MARK UP PAGE'!$C$15)</f>
        <v>201.26308124999997</v>
      </c>
      <c r="H80" s="7">
        <f>SUM(H11*'MARK UP PAGE'!$C$15)</f>
        <v>245.67976124999998</v>
      </c>
      <c r="I80" s="8">
        <f>SUM(I11*'MARK UP PAGE'!$C$15)</f>
        <v>247.06778249999999</v>
      </c>
      <c r="J80" s="7">
        <f>SUM(J11*'MARK UP PAGE'!$C$15)</f>
        <v>248.45580375</v>
      </c>
      <c r="K80" s="7">
        <f>SUM(K11*'MARK UP PAGE'!$C$15)</f>
        <v>292.87248375000001</v>
      </c>
      <c r="L80" s="9">
        <f>SUM(L11*'MARK UP PAGE'!$C$15)</f>
        <v>294.26050499999997</v>
      </c>
      <c r="M80" s="9">
        <f>SUM(M11*'MARK UP PAGE'!$C$15)</f>
        <v>295.64852624999992</v>
      </c>
      <c r="N80" s="9">
        <f>SUM(N11*'MARK UP PAGE'!$C$15)</f>
        <v>340.06520624999996</v>
      </c>
      <c r="O80" s="9">
        <f>SUM(O11*'MARK UP PAGE'!$C$15)</f>
        <v>341.45322749999997</v>
      </c>
      <c r="P80" s="10">
        <f>SUM(P11*'MARK UP PAGE'!$C$15)</f>
        <v>342.84124874999998</v>
      </c>
      <c r="Q80" s="265">
        <f>SUM(Q11*'MARK UP PAGE'!$C$15)</f>
        <v>387.25792874999996</v>
      </c>
      <c r="R80" s="266">
        <f>SUM(R11*'MARK UP PAGE'!$C$15)</f>
        <v>388.64595000000003</v>
      </c>
      <c r="S80" s="267">
        <f>SUM(S11*'MARK UP PAGE'!$C$15)</f>
        <v>390.03397125000004</v>
      </c>
      <c r="T80" s="9">
        <f>SUM(T11*'MARK UP PAGE'!$C$15)</f>
        <v>434.45065124999996</v>
      </c>
      <c r="U80" s="268">
        <f>SUM(U11*'MARK UP PAGE'!$C$15)</f>
        <v>435.83867249999997</v>
      </c>
      <c r="V80" s="5"/>
      <c r="W80" s="525" t="s">
        <v>100</v>
      </c>
      <c r="X80" s="526"/>
      <c r="Y80" s="156">
        <v>400</v>
      </c>
      <c r="AA80" s="506" t="s">
        <v>148</v>
      </c>
      <c r="AB80" s="507"/>
      <c r="AC80" s="507"/>
      <c r="AD80" s="508"/>
    </row>
    <row r="81" spans="2:30" ht="20.100000000000001" customHeight="1">
      <c r="C81" s="269"/>
      <c r="D81" s="270">
        <v>2</v>
      </c>
      <c r="E81" s="12">
        <f>SUM(E12*'MARK UP PAGE'!$C$15)</f>
        <v>199.87505999999999</v>
      </c>
      <c r="F81" s="13">
        <f>SUM(F12*'MARK UP PAGE'!$C$15)</f>
        <v>201.26308124999997</v>
      </c>
      <c r="G81" s="14">
        <f>SUM(G12*'MARK UP PAGE'!$C$15)</f>
        <v>202.65110250000001</v>
      </c>
      <c r="H81" s="13">
        <f>SUM(H12*'MARK UP PAGE'!$C$15)</f>
        <v>247.06778249999999</v>
      </c>
      <c r="I81" s="14">
        <f>SUM(I12*'MARK UP PAGE'!$C$15)</f>
        <v>248.45580375</v>
      </c>
      <c r="J81" s="13">
        <f>SUM(J12*'MARK UP PAGE'!$C$15)</f>
        <v>249.84382499999995</v>
      </c>
      <c r="K81" s="13">
        <f>SUM(K12*'MARK UP PAGE'!$C$15)</f>
        <v>294.26050499999997</v>
      </c>
      <c r="L81" s="14">
        <f>SUM(L12*'MARK UP PAGE'!$C$15)</f>
        <v>295.64852624999992</v>
      </c>
      <c r="M81" s="14">
        <f>SUM(M12*'MARK UP PAGE'!$C$15)</f>
        <v>297.03654750000004</v>
      </c>
      <c r="N81" s="14">
        <f>SUM(N12*'MARK UP PAGE'!$C$15)</f>
        <v>341.45322749999997</v>
      </c>
      <c r="O81" s="14">
        <f>SUM(O12*'MARK UP PAGE'!$C$15)</f>
        <v>342.84124874999998</v>
      </c>
      <c r="P81" s="13">
        <f>SUM(P12*'MARK UP PAGE'!$C$15)</f>
        <v>344.22927000000004</v>
      </c>
      <c r="Q81" s="271">
        <f>SUM(Q12*'MARK UP PAGE'!$C$15)</f>
        <v>388.64595000000003</v>
      </c>
      <c r="R81" s="272">
        <f>SUM(R12*'MARK UP PAGE'!$C$15)</f>
        <v>390.03397125000004</v>
      </c>
      <c r="S81" s="13">
        <f>SUM(S12*'MARK UP PAGE'!$C$15)</f>
        <v>392.81001375</v>
      </c>
      <c r="T81" s="14">
        <f>SUM(T12*'MARK UP PAGE'!$C$15)</f>
        <v>435.83867249999997</v>
      </c>
      <c r="U81" s="273">
        <f>SUM(U12*'MARK UP PAGE'!$C$15)</f>
        <v>438.61471499999993</v>
      </c>
      <c r="V81" s="5"/>
      <c r="W81" s="237" t="s">
        <v>102</v>
      </c>
      <c r="X81" s="238"/>
      <c r="Y81" s="156">
        <v>185</v>
      </c>
      <c r="AA81" s="506" t="s">
        <v>149</v>
      </c>
      <c r="AB81" s="507"/>
      <c r="AC81" s="507"/>
      <c r="AD81" s="508"/>
    </row>
    <row r="82" spans="2:30" ht="20.100000000000001" customHeight="1">
      <c r="C82" s="269"/>
      <c r="D82" s="270">
        <v>3</v>
      </c>
      <c r="E82" s="16">
        <f>SUM(E13*'MARK UP PAGE'!$C$15)</f>
        <v>201.26308124999997</v>
      </c>
      <c r="F82" s="10">
        <f>SUM(F13*'MARK UP PAGE'!$C$15)</f>
        <v>202.65110250000001</v>
      </c>
      <c r="G82" s="9">
        <f>SUM(G13*'MARK UP PAGE'!$C$15)</f>
        <v>204.03912374999999</v>
      </c>
      <c r="H82" s="10">
        <f>SUM(H13*'MARK UP PAGE'!$C$15)</f>
        <v>248.45580375</v>
      </c>
      <c r="I82" s="9">
        <f>SUM(I13*'MARK UP PAGE'!$C$15)</f>
        <v>249.84382499999995</v>
      </c>
      <c r="J82" s="10">
        <f>SUM(J13*'MARK UP PAGE'!$C$15)</f>
        <v>251.23184625000002</v>
      </c>
      <c r="K82" s="10">
        <f>SUM(K13*'MARK UP PAGE'!$C$15)</f>
        <v>295.64852624999992</v>
      </c>
      <c r="L82" s="9">
        <f>SUM(L13*'MARK UP PAGE'!$C$15)</f>
        <v>297.03654750000004</v>
      </c>
      <c r="M82" s="9">
        <f>SUM(M13*'MARK UP PAGE'!$C$15)</f>
        <v>299.81259</v>
      </c>
      <c r="N82" s="9">
        <f>SUM(N13*'MARK UP PAGE'!$C$15)</f>
        <v>342.84124874999998</v>
      </c>
      <c r="O82" s="9">
        <f>SUM(O13*'MARK UP PAGE'!$C$15)</f>
        <v>344.22927000000004</v>
      </c>
      <c r="P82" s="10">
        <f>SUM(P13*'MARK UP PAGE'!$C$15)</f>
        <v>347.0053125</v>
      </c>
      <c r="Q82" s="274">
        <f>SUM(Q13*'MARK UP PAGE'!$C$15)</f>
        <v>390.03397125000004</v>
      </c>
      <c r="R82" s="275">
        <f>SUM(R13*'MARK UP PAGE'!$C$15)</f>
        <v>392.81001375</v>
      </c>
      <c r="S82" s="147">
        <f>SUM(S13*'MARK UP PAGE'!$C$15)</f>
        <v>394.198035</v>
      </c>
      <c r="T82" s="9">
        <f>SUM(T13*'MARK UP PAGE'!$C$15)</f>
        <v>438.61471499999993</v>
      </c>
      <c r="U82" s="268">
        <f>SUM(U13*'MARK UP PAGE'!$C$15)</f>
        <v>440.00273625</v>
      </c>
      <c r="V82" s="5"/>
      <c r="W82" s="239" t="s">
        <v>104</v>
      </c>
      <c r="X82" s="240"/>
      <c r="Y82" s="13">
        <v>155</v>
      </c>
      <c r="AA82" s="720" t="s">
        <v>150</v>
      </c>
      <c r="AB82" s="721"/>
      <c r="AC82" s="721"/>
      <c r="AD82" s="722"/>
    </row>
    <row r="83" spans="2:30" ht="20.100000000000001" customHeight="1">
      <c r="C83" s="269"/>
      <c r="D83" s="270">
        <v>4</v>
      </c>
      <c r="E83" s="12">
        <f>SUM(E14*'MARK UP PAGE'!$C$15)</f>
        <v>202.65110250000001</v>
      </c>
      <c r="F83" s="13">
        <f>SUM(F14*'MARK UP PAGE'!$C$15)</f>
        <v>204.03912374999999</v>
      </c>
      <c r="G83" s="14">
        <f>SUM(G14*'MARK UP PAGE'!$C$15)</f>
        <v>206.81516625</v>
      </c>
      <c r="H83" s="13">
        <f>SUM(H14*'MARK UP PAGE'!$C$15)</f>
        <v>249.84382499999995</v>
      </c>
      <c r="I83" s="14">
        <f>SUM(I14*'MARK UP PAGE'!$C$15)</f>
        <v>251.23184625000002</v>
      </c>
      <c r="J83" s="13">
        <f>SUM(J14*'MARK UP PAGE'!$C$15)</f>
        <v>254.00788875000001</v>
      </c>
      <c r="K83" s="13">
        <f>SUM(K14*'MARK UP PAGE'!$C$15)</f>
        <v>297.03654750000004</v>
      </c>
      <c r="L83" s="14">
        <f>SUM(L14*'MARK UP PAGE'!$C$15)</f>
        <v>299.81259</v>
      </c>
      <c r="M83" s="14">
        <f>SUM(M14*'MARK UP PAGE'!$C$15)</f>
        <v>301.20061125000001</v>
      </c>
      <c r="N83" s="14">
        <f>SUM(N14*'MARK UP PAGE'!$C$15)</f>
        <v>344.22927000000004</v>
      </c>
      <c r="O83" s="14">
        <f>SUM(O14*'MARK UP PAGE'!$C$15)</f>
        <v>347.0053125</v>
      </c>
      <c r="P83" s="13">
        <f>SUM(P14*'MARK UP PAGE'!$C$15)</f>
        <v>348.39333375000001</v>
      </c>
      <c r="Q83" s="271">
        <f>SUM(Q14*'MARK UP PAGE'!$C$15)</f>
        <v>392.81001375</v>
      </c>
      <c r="R83" s="272">
        <f>SUM(R14*'MARK UP PAGE'!$C$15)</f>
        <v>394.198035</v>
      </c>
      <c r="S83" s="13">
        <f>SUM(S14*'MARK UP PAGE'!$C$15)</f>
        <v>395.58605624999996</v>
      </c>
      <c r="T83" s="14">
        <f>SUM(T14*'MARK UP PAGE'!$C$15)</f>
        <v>440.00273625</v>
      </c>
      <c r="U83" s="273">
        <f>SUM(U14*'MARK UP PAGE'!$C$15)</f>
        <v>441.39075750000006</v>
      </c>
      <c r="V83" s="5"/>
      <c r="W83" s="241" t="s">
        <v>47</v>
      </c>
      <c r="X83" s="527" t="s">
        <v>48</v>
      </c>
      <c r="Y83" s="528"/>
      <c r="AA83" s="506" t="s">
        <v>106</v>
      </c>
      <c r="AB83" s="507"/>
      <c r="AC83" s="507"/>
      <c r="AD83" s="508"/>
    </row>
    <row r="84" spans="2:30" ht="20.100000000000001" customHeight="1" thickBot="1">
      <c r="C84" s="269"/>
      <c r="D84" s="270">
        <v>5</v>
      </c>
      <c r="E84" s="16">
        <f>SUM(E15*'MARK UP PAGE'!$C$15)</f>
        <v>204.03912374999999</v>
      </c>
      <c r="F84" s="10">
        <f>SUM(F15*'MARK UP PAGE'!$C$15)</f>
        <v>206.81516625</v>
      </c>
      <c r="G84" s="9">
        <f>SUM(G15*'MARK UP PAGE'!$C$15)</f>
        <v>208.20318749999996</v>
      </c>
      <c r="H84" s="10">
        <f>SUM(H15*'MARK UP PAGE'!$C$15)</f>
        <v>251.23184625000002</v>
      </c>
      <c r="I84" s="9">
        <f>SUM(I15*'MARK UP PAGE'!$C$15)</f>
        <v>254.00788875000001</v>
      </c>
      <c r="J84" s="10">
        <f>SUM(J15*'MARK UP PAGE'!$C$15)</f>
        <v>255.39591000000001</v>
      </c>
      <c r="K84" s="10">
        <f>SUM(K15*'MARK UP PAGE'!$C$15)</f>
        <v>299.81259</v>
      </c>
      <c r="L84" s="9">
        <f>SUM(L15*'MARK UP PAGE'!$C$15)</f>
        <v>301.20061125000001</v>
      </c>
      <c r="M84" s="9">
        <f>SUM(M15*'MARK UP PAGE'!$C$15)</f>
        <v>302.58863249999996</v>
      </c>
      <c r="N84" s="9">
        <f>SUM(N15*'MARK UP PAGE'!$C$15)</f>
        <v>347.0053125</v>
      </c>
      <c r="O84" s="9">
        <f>SUM(O15*'MARK UP PAGE'!$C$15)</f>
        <v>348.39333375000001</v>
      </c>
      <c r="P84" s="10">
        <f>SUM(P15*'MARK UP PAGE'!$C$15)</f>
        <v>349.78135500000002</v>
      </c>
      <c r="Q84" s="274">
        <f>SUM(Q15*'MARK UP PAGE'!$C$15)</f>
        <v>394.198035</v>
      </c>
      <c r="R84" s="275">
        <f>SUM(R15*'MARK UP PAGE'!$C$15)</f>
        <v>395.58605624999996</v>
      </c>
      <c r="S84" s="147">
        <f>SUM(S15*'MARK UP PAGE'!$C$15)</f>
        <v>396.97407749999996</v>
      </c>
      <c r="T84" s="9">
        <f>SUM(T15*'MARK UP PAGE'!$C$15)</f>
        <v>441.39075750000006</v>
      </c>
      <c r="U84" s="268">
        <f>SUM(U15*'MARK UP PAGE'!$C$15)</f>
        <v>442.7787787499999</v>
      </c>
      <c r="V84" s="5"/>
      <c r="W84" s="550" t="s">
        <v>107</v>
      </c>
      <c r="X84" s="551"/>
      <c r="Y84" s="552"/>
      <c r="AA84" s="506" t="s">
        <v>151</v>
      </c>
      <c r="AB84" s="507"/>
      <c r="AC84" s="507"/>
      <c r="AD84" s="508"/>
    </row>
    <row r="85" spans="2:30" ht="20.100000000000001" customHeight="1" thickBot="1">
      <c r="C85" s="269"/>
      <c r="D85" s="270">
        <v>6</v>
      </c>
      <c r="E85" s="12">
        <f>SUM(E16*'MARK UP PAGE'!$C$15)</f>
        <v>206.81516625</v>
      </c>
      <c r="F85" s="13">
        <f>SUM(F16*'MARK UP PAGE'!$C$15)</f>
        <v>208.20318749999996</v>
      </c>
      <c r="G85" s="14">
        <f>SUM(G16*'MARK UP PAGE'!$C$15)</f>
        <v>209.59120874999999</v>
      </c>
      <c r="H85" s="13">
        <f>SUM(H16*'MARK UP PAGE'!$C$15)</f>
        <v>254.00788875000001</v>
      </c>
      <c r="I85" s="14">
        <f>SUM(I16*'MARK UP PAGE'!$C$15)</f>
        <v>255.39591000000001</v>
      </c>
      <c r="J85" s="13">
        <f>SUM(J16*'MARK UP PAGE'!$C$15)</f>
        <v>256.78393124999997</v>
      </c>
      <c r="K85" s="13">
        <f>SUM(K16*'MARK UP PAGE'!$C$15)</f>
        <v>301.20061125000001</v>
      </c>
      <c r="L85" s="14">
        <f>SUM(L16*'MARK UP PAGE'!$C$15)</f>
        <v>302.58863249999996</v>
      </c>
      <c r="M85" s="14">
        <f>SUM(M16*'MARK UP PAGE'!$C$15)</f>
        <v>303.97665375000003</v>
      </c>
      <c r="N85" s="14">
        <f>SUM(N16*'MARK UP PAGE'!$C$15)</f>
        <v>348.39333375000001</v>
      </c>
      <c r="O85" s="14">
        <f>SUM(O16*'MARK UP PAGE'!$C$15)</f>
        <v>349.78135500000002</v>
      </c>
      <c r="P85" s="13">
        <f>SUM(P16*'MARK UP PAGE'!$C$15)</f>
        <v>351.16937625000003</v>
      </c>
      <c r="Q85" s="271">
        <f>SUM(Q16*'MARK UP PAGE'!$C$15)</f>
        <v>395.58605624999996</v>
      </c>
      <c r="R85" s="272">
        <f>SUM(R16*'MARK UP PAGE'!$C$15)</f>
        <v>396.97407749999996</v>
      </c>
      <c r="S85" s="13">
        <f>SUM(S16*'MARK UP PAGE'!$C$15)</f>
        <v>398.36209875000003</v>
      </c>
      <c r="T85" s="14">
        <f>SUM(T16*'MARK UP PAGE'!$C$15)</f>
        <v>442.7787787499999</v>
      </c>
      <c r="U85" s="273">
        <f>SUM(U16*'MARK UP PAGE'!$C$15)</f>
        <v>444.16679999999997</v>
      </c>
      <c r="V85" s="5"/>
      <c r="W85" s="276"/>
      <c r="X85" s="276"/>
      <c r="Y85" s="276"/>
      <c r="AA85" s="506" t="s">
        <v>152</v>
      </c>
      <c r="AB85" s="507"/>
      <c r="AC85" s="507"/>
      <c r="AD85" s="508"/>
    </row>
    <row r="86" spans="2:30" ht="20.100000000000001" customHeight="1" thickBot="1">
      <c r="C86" s="269"/>
      <c r="D86" s="270">
        <v>7</v>
      </c>
      <c r="E86" s="277">
        <f>SUM(E17*'MARK UP PAGE'!$C$15)</f>
        <v>208.20318749999996</v>
      </c>
      <c r="F86" s="278">
        <f>SUM(F17*'MARK UP PAGE'!$C$15)</f>
        <v>209.59120874999999</v>
      </c>
      <c r="G86" s="279">
        <f>SUM(G17*'MARK UP PAGE'!$C$15)</f>
        <v>210.97922999999997</v>
      </c>
      <c r="H86" s="278">
        <f>SUM(H17*'MARK UP PAGE'!$C$15)</f>
        <v>255.39591000000001</v>
      </c>
      <c r="I86" s="279">
        <f>SUM(I17*'MARK UP PAGE'!$C$15)</f>
        <v>256.78393124999997</v>
      </c>
      <c r="J86" s="278">
        <f>SUM(J17*'MARK UP PAGE'!$C$15)</f>
        <v>258.17195249999997</v>
      </c>
      <c r="K86" s="147">
        <f>SUM(K17*'MARK UP PAGE'!$C$15)</f>
        <v>302.58863249999996</v>
      </c>
      <c r="L86" s="279">
        <f>SUM(L17*'MARK UP PAGE'!$C$15)</f>
        <v>303.97665375000003</v>
      </c>
      <c r="M86" s="9">
        <f>SUM(M17*'MARK UP PAGE'!$C$15)</f>
        <v>305.36467500000003</v>
      </c>
      <c r="N86" s="9">
        <f>SUM(N17*'MARK UP PAGE'!$C$15)</f>
        <v>349.78135500000002</v>
      </c>
      <c r="O86" s="9">
        <f>SUM(O17*'MARK UP PAGE'!$C$15)</f>
        <v>351.16937625000003</v>
      </c>
      <c r="P86" s="10">
        <f>SUM(P17*'MARK UP PAGE'!$C$15)</f>
        <v>352.55739749999998</v>
      </c>
      <c r="Q86" s="274">
        <f>SUM(Q17*'MARK UP PAGE'!$C$15)</f>
        <v>396.97407749999996</v>
      </c>
      <c r="R86" s="275">
        <f>SUM(R17*'MARK UP PAGE'!$C$15)</f>
        <v>398.36209875000003</v>
      </c>
      <c r="S86" s="147">
        <f>SUM(S17*'MARK UP PAGE'!$C$15)</f>
        <v>401.13814124999993</v>
      </c>
      <c r="T86" s="9">
        <f>SUM(T17*'MARK UP PAGE'!$C$15)</f>
        <v>444.16679999999997</v>
      </c>
      <c r="U86" s="268">
        <f>SUM(U17*'MARK UP PAGE'!$C$15)</f>
        <v>446.94284250000004</v>
      </c>
      <c r="V86" s="5"/>
      <c r="W86" s="509" t="s">
        <v>5</v>
      </c>
      <c r="X86" s="510"/>
      <c r="Y86" s="511"/>
      <c r="AA86" s="506" t="s">
        <v>153</v>
      </c>
      <c r="AB86" s="507"/>
      <c r="AC86" s="507"/>
      <c r="AD86" s="508"/>
    </row>
    <row r="87" spans="2:30" ht="20.100000000000001" customHeight="1">
      <c r="C87" s="728" t="s">
        <v>4</v>
      </c>
      <c r="D87" s="270">
        <v>8</v>
      </c>
      <c r="E87" s="18">
        <f>SUM(E18*'MARK UP PAGE'!$C$15)</f>
        <v>209.59120874999999</v>
      </c>
      <c r="F87" s="19">
        <f>SUM(F18*'MARK UP PAGE'!$C$15)</f>
        <v>210.97922999999997</v>
      </c>
      <c r="G87" s="20">
        <f>SUM(G18*'MARK UP PAGE'!$C$15)</f>
        <v>212.36725125000001</v>
      </c>
      <c r="H87" s="19">
        <f>SUM(H18*'MARK UP PAGE'!$C$15)</f>
        <v>256.78393124999997</v>
      </c>
      <c r="I87" s="20">
        <f>SUM(I18*'MARK UP PAGE'!$C$15)</f>
        <v>258.17195249999997</v>
      </c>
      <c r="J87" s="19">
        <f>SUM(J18*'MARK UP PAGE'!$C$15)</f>
        <v>259.55997374999998</v>
      </c>
      <c r="K87" s="20">
        <f>SUM(K18*'MARK UP PAGE'!$C$15)</f>
        <v>303.97665375000003</v>
      </c>
      <c r="L87" s="19">
        <f>SUM(L18*'MARK UP PAGE'!$C$15)</f>
        <v>305.36467500000003</v>
      </c>
      <c r="M87" s="14">
        <f>SUM(M18*'MARK UP PAGE'!$C$15)</f>
        <v>308.14071749999999</v>
      </c>
      <c r="N87" s="14">
        <f>SUM(N18*'MARK UP PAGE'!$C$15)</f>
        <v>351.16937625000003</v>
      </c>
      <c r="O87" s="14">
        <f>SUM(O18*'MARK UP PAGE'!$C$15)</f>
        <v>352.55739749999998</v>
      </c>
      <c r="P87" s="13">
        <f>SUM(P18*'MARK UP PAGE'!$C$15)</f>
        <v>355.33344</v>
      </c>
      <c r="Q87" s="271">
        <f>SUM(Q18*'MARK UP PAGE'!$C$15)</f>
        <v>398.36209875000003</v>
      </c>
      <c r="R87" s="272">
        <f>SUM(R18*'MARK UP PAGE'!$C$15)</f>
        <v>401.13814124999993</v>
      </c>
      <c r="S87" s="13">
        <f>SUM(S18*'MARK UP PAGE'!$C$15)</f>
        <v>402.52616249999994</v>
      </c>
      <c r="T87" s="14">
        <f>SUM(T18*'MARK UP PAGE'!$C$15)</f>
        <v>446.94284250000004</v>
      </c>
      <c r="U87" s="273">
        <f>SUM(U18*'MARK UP PAGE'!$C$15)</f>
        <v>448.33086374999999</v>
      </c>
      <c r="V87" s="5"/>
      <c r="W87" s="500" t="s">
        <v>6</v>
      </c>
      <c r="X87" s="501"/>
      <c r="Y87" s="150" t="s">
        <v>137</v>
      </c>
      <c r="AA87" s="506" t="s">
        <v>154</v>
      </c>
      <c r="AB87" s="507"/>
      <c r="AC87" s="507"/>
      <c r="AD87" s="508"/>
    </row>
    <row r="88" spans="2:30" ht="20.100000000000001" customHeight="1">
      <c r="C88" s="728"/>
      <c r="D88" s="270">
        <v>9</v>
      </c>
      <c r="E88" s="280">
        <f>SUM(E19*'MARK UP PAGE'!$C$15)</f>
        <v>230.01494999999997</v>
      </c>
      <c r="F88" s="147">
        <f>SUM(F19*'MARK UP PAGE'!$C$15)</f>
        <v>231.33687500000002</v>
      </c>
      <c r="G88" s="146">
        <f>SUM(G19*'MARK UP PAGE'!$C$15)</f>
        <v>232.65880000000001</v>
      </c>
      <c r="H88" s="147">
        <f>SUM(H19*'MARK UP PAGE'!$C$15)</f>
        <v>263.06307499999997</v>
      </c>
      <c r="I88" s="146">
        <f>SUM(I19*'MARK UP PAGE'!$C$15)</f>
        <v>265.70692500000001</v>
      </c>
      <c r="J88" s="147">
        <f>SUM(J19*'MARK UP PAGE'!$C$15)</f>
        <v>267.02884999999998</v>
      </c>
      <c r="K88" s="146">
        <f>SUM(K19*'MARK UP PAGE'!$C$15)</f>
        <v>308.00852499999996</v>
      </c>
      <c r="L88" s="147">
        <f>SUM(L19*'MARK UP PAGE'!$C$15)</f>
        <v>310.65237499999995</v>
      </c>
      <c r="M88" s="146">
        <f>SUM(M19*'MARK UP PAGE'!$C$15)</f>
        <v>311.97430000000003</v>
      </c>
      <c r="N88" s="147">
        <f>SUM(N19*'MARK UP PAGE'!$C$15)</f>
        <v>358.24167499999999</v>
      </c>
      <c r="O88" s="146">
        <f>SUM(O19*'MARK UP PAGE'!$C$15)</f>
        <v>363.52937499999996</v>
      </c>
      <c r="P88" s="147">
        <f>SUM(P19*'MARK UP PAGE'!$C$15)</f>
        <v>368.81707499999999</v>
      </c>
      <c r="Q88" s="281">
        <f>SUM(Q19*'MARK UP PAGE'!$C$15)</f>
        <v>409.79674999999997</v>
      </c>
      <c r="R88" s="275">
        <f>SUM(R19*'MARK UP PAGE'!$C$15)</f>
        <v>437.55717499999997</v>
      </c>
      <c r="S88" s="147">
        <f>SUM(S19*'MARK UP PAGE'!$C$15)</f>
        <v>442.844875</v>
      </c>
      <c r="T88" s="9">
        <f>SUM(T19*'MARK UP PAGE'!$C$15)</f>
        <v>462.67375000000004</v>
      </c>
      <c r="U88" s="268">
        <f>SUM(U19*'MARK UP PAGE'!$C$15)</f>
        <v>482.50262499999997</v>
      </c>
      <c r="V88" s="5"/>
      <c r="W88" s="502" t="s">
        <v>173</v>
      </c>
      <c r="X88" s="503"/>
      <c r="Y88" s="205">
        <f>SUM(Y19*'MARK UP PAGE'!$C$19)</f>
        <v>250</v>
      </c>
      <c r="AA88" s="720" t="s">
        <v>155</v>
      </c>
      <c r="AB88" s="507"/>
      <c r="AC88" s="507"/>
      <c r="AD88" s="508"/>
    </row>
    <row r="89" spans="2:30" ht="20.100000000000001" customHeight="1" thickBot="1">
      <c r="B89" s="585">
        <v>1</v>
      </c>
      <c r="C89" s="728"/>
      <c r="D89" s="270">
        <v>10</v>
      </c>
      <c r="E89" s="12">
        <f>SUM(E20*'MARK UP PAGE'!$C$15)</f>
        <v>301.20061125000001</v>
      </c>
      <c r="F89" s="13">
        <f>SUM(F20*'MARK UP PAGE'!$C$15)</f>
        <v>303.97665375000003</v>
      </c>
      <c r="G89" s="14">
        <f>SUM(G20*'MARK UP PAGE'!$C$15)</f>
        <v>305.36467500000003</v>
      </c>
      <c r="H89" s="13">
        <f>SUM(H20*'MARK UP PAGE'!$C$15)</f>
        <v>306.75269624999999</v>
      </c>
      <c r="I89" s="14">
        <f>SUM(I20*'MARK UP PAGE'!$C$15)</f>
        <v>308.14071749999999</v>
      </c>
      <c r="J89" s="13">
        <f>SUM(J20*'MARK UP PAGE'!$C$15)</f>
        <v>394.198035</v>
      </c>
      <c r="K89" s="14">
        <f>SUM(K20*'MARK UP PAGE'!$C$15)</f>
        <v>481.64337375000008</v>
      </c>
      <c r="L89" s="13">
        <f>SUM(L20*'MARK UP PAGE'!$C$15)</f>
        <v>483.03139500000003</v>
      </c>
      <c r="M89" s="282">
        <f>SUM(M20*'MARK UP PAGE'!$C$15)</f>
        <v>484.41941624999998</v>
      </c>
      <c r="N89" s="283">
        <f>SUM(N20*'MARK UP PAGE'!$C$15)</f>
        <v>570.47673374999999</v>
      </c>
      <c r="O89" s="282">
        <f>SUM(O20*'MARK UP PAGE'!$C$15)</f>
        <v>571.86475499999995</v>
      </c>
      <c r="P89" s="283">
        <f>SUM(P20*'MARK UP PAGE'!$C$15)</f>
        <v>574.64079750000008</v>
      </c>
      <c r="Q89" s="284">
        <f>SUM(Q20*'MARK UP PAGE'!$C$15)</f>
        <v>660.69811500000003</v>
      </c>
      <c r="R89" s="272">
        <f>SUM(R20*'MARK UP PAGE'!$C$15)</f>
        <v>662.08613624999998</v>
      </c>
      <c r="S89" s="13">
        <f>SUM(S20*'MARK UP PAGE'!$C$15)</f>
        <v>663.47415749999993</v>
      </c>
      <c r="T89" s="14">
        <f>SUM(T20*'MARK UP PAGE'!$C$15)</f>
        <v>750.91949625000007</v>
      </c>
      <c r="U89" s="273">
        <f>SUM(U20*'MARK UP PAGE'!$C$15)</f>
        <v>752.30751750000002</v>
      </c>
      <c r="V89" s="5"/>
      <c r="W89" s="208" t="s">
        <v>115</v>
      </c>
      <c r="X89" s="209"/>
      <c r="Y89" s="83" t="s">
        <v>116</v>
      </c>
      <c r="AA89" s="285"/>
      <c r="AD89" s="251"/>
    </row>
    <row r="90" spans="2:30" ht="20.100000000000001" customHeight="1" thickTop="1">
      <c r="B90" s="585"/>
      <c r="C90" s="728"/>
      <c r="D90" s="270">
        <v>11</v>
      </c>
      <c r="E90" s="16">
        <f>SUM(E21*'MARK UP PAGE'!$C$15)</f>
        <v>303.97665375000003</v>
      </c>
      <c r="F90" s="10">
        <f>SUM(F21*'MARK UP PAGE'!$C$15)</f>
        <v>305.36467500000003</v>
      </c>
      <c r="G90" s="9">
        <f>SUM(G21*'MARK UP PAGE'!$C$15)</f>
        <v>306.75269624999999</v>
      </c>
      <c r="H90" s="10">
        <f>SUM(H21*'MARK UP PAGE'!$C$15)</f>
        <v>308.14071749999999</v>
      </c>
      <c r="I90" s="9">
        <f>SUM(I21*'MARK UP PAGE'!$C$15)</f>
        <v>309.52873875000006</v>
      </c>
      <c r="J90" s="10">
        <f>SUM(J21*'MARK UP PAGE'!$C$15)</f>
        <v>396.97407749999996</v>
      </c>
      <c r="K90" s="9">
        <f>SUM(K21*'MARK UP PAGE'!$C$15)</f>
        <v>483.03139500000003</v>
      </c>
      <c r="L90" s="286">
        <f>SUM(L21*'MARK UP PAGE'!$C$15)</f>
        <v>484.41941624999998</v>
      </c>
      <c r="M90" s="488">
        <f>SUM(M21*'MARK UP PAGE'!$C$15)</f>
        <v>485.80743749999999</v>
      </c>
      <c r="N90" s="489">
        <f>SUM(N21*'MARK UP PAGE'!$C$15)</f>
        <v>571.86475499999995</v>
      </c>
      <c r="O90" s="489">
        <f>SUM(O21*'MARK UP PAGE'!$C$15)</f>
        <v>574.64079750000008</v>
      </c>
      <c r="P90" s="489">
        <f>SUM(P21*'MARK UP PAGE'!$C$15)</f>
        <v>576.02881874999991</v>
      </c>
      <c r="Q90" s="489">
        <f>SUM(Q21*'MARK UP PAGE'!$C$15)</f>
        <v>662.08613624999998</v>
      </c>
      <c r="R90" s="9">
        <f>SUM(R21*'MARK UP PAGE'!$C$15)</f>
        <v>663.47415749999993</v>
      </c>
      <c r="S90" s="10">
        <f>SUM(S21*'MARK UP PAGE'!$C$15)</f>
        <v>664.86217875</v>
      </c>
      <c r="T90" s="9">
        <f>SUM(T21*'MARK UP PAGE'!$C$15)</f>
        <v>752.30751750000002</v>
      </c>
      <c r="U90" s="268">
        <f>SUM(U21*'MARK UP PAGE'!$C$15)</f>
        <v>753.69553874999997</v>
      </c>
      <c r="V90" s="5"/>
      <c r="W90" s="502" t="s">
        <v>8</v>
      </c>
      <c r="X90" s="503"/>
      <c r="Y90" s="205">
        <f>SUM(Y21*'MARK UP PAGE'!$C$19)</f>
        <v>246</v>
      </c>
      <c r="AA90" s="506" t="s">
        <v>156</v>
      </c>
      <c r="AB90" s="507"/>
      <c r="AC90" s="507"/>
      <c r="AD90" s="508"/>
    </row>
    <row r="91" spans="2:30" ht="20.100000000000001" customHeight="1">
      <c r="B91" s="585"/>
      <c r="C91" s="728"/>
      <c r="D91" s="270">
        <v>12</v>
      </c>
      <c r="E91" s="18">
        <f>SUM(E22*'MARK UP PAGE'!$C$15)</f>
        <v>305.36467500000003</v>
      </c>
      <c r="F91" s="19">
        <f>SUM(F22*'MARK UP PAGE'!$C$15)</f>
        <v>306.75269624999999</v>
      </c>
      <c r="G91" s="20">
        <f>SUM(G22*'MARK UP PAGE'!$C$15)</f>
        <v>308.14071749999999</v>
      </c>
      <c r="H91" s="19">
        <f>SUM(H22*'MARK UP PAGE'!$C$15)</f>
        <v>309.52873875000006</v>
      </c>
      <c r="I91" s="20">
        <f>SUM(I22*'MARK UP PAGE'!$C$15)</f>
        <v>312.30478124999996</v>
      </c>
      <c r="J91" s="19">
        <f>SUM(J22*'MARK UP PAGE'!$C$15)</f>
        <v>398.36209875000003</v>
      </c>
      <c r="K91" s="20">
        <f>SUM(K22*'MARK UP PAGE'!$C$15)</f>
        <v>484.41941624999998</v>
      </c>
      <c r="L91" s="287">
        <f>SUM(L22*'MARK UP PAGE'!$C$15)</f>
        <v>485.80743749999999</v>
      </c>
      <c r="M91" s="272">
        <f>SUM(M22*'MARK UP PAGE'!$C$15)</f>
        <v>487.19545875</v>
      </c>
      <c r="N91" s="13">
        <f>SUM(N22*'MARK UP PAGE'!$C$15)</f>
        <v>574.64079750000008</v>
      </c>
      <c r="O91" s="13">
        <f>SUM(O22*'MARK UP PAGE'!$C$15)</f>
        <v>576.02881874999991</v>
      </c>
      <c r="P91" s="13">
        <f>SUM(P22*'MARK UP PAGE'!$C$15)</f>
        <v>577.41683999999998</v>
      </c>
      <c r="Q91" s="13">
        <f>SUM(Q22*'MARK UP PAGE'!$C$15)</f>
        <v>663.47415749999993</v>
      </c>
      <c r="R91" s="20">
        <f>SUM(R22*'MARK UP PAGE'!$C$15)</f>
        <v>664.86217875</v>
      </c>
      <c r="S91" s="20">
        <f>SUM(S22*'MARK UP PAGE'!$C$15)</f>
        <v>667.6382212499999</v>
      </c>
      <c r="T91" s="13">
        <f>SUM(T22*'MARK UP PAGE'!$C$15)</f>
        <v>753.69553874999997</v>
      </c>
      <c r="U91" s="273">
        <f>SUM(U22*'MARK UP PAGE'!$C$15)</f>
        <v>755.08355999999992</v>
      </c>
      <c r="V91" s="5"/>
      <c r="W91" s="208" t="s">
        <v>157</v>
      </c>
      <c r="X91" s="209"/>
      <c r="Y91" s="206">
        <f>SUM(Y22*'MARK UP PAGE'!$C$19)</f>
        <v>200</v>
      </c>
      <c r="AA91" s="506" t="s">
        <v>158</v>
      </c>
      <c r="AB91" s="507"/>
      <c r="AC91" s="507"/>
      <c r="AD91" s="508"/>
    </row>
    <row r="92" spans="2:30" ht="20.100000000000001" customHeight="1">
      <c r="C92" s="728"/>
      <c r="D92" s="270">
        <v>13</v>
      </c>
      <c r="E92" s="231">
        <f>SUM(E23*'MARK UP PAGE'!$C$15)</f>
        <v>348.39333375000001</v>
      </c>
      <c r="F92" s="219">
        <f>SUM(F23*'MARK UP PAGE'!$C$15)</f>
        <v>351.16937625000003</v>
      </c>
      <c r="G92" s="232">
        <f>SUM(G23*'MARK UP PAGE'!$C$15)</f>
        <v>352.55739749999998</v>
      </c>
      <c r="H92" s="219">
        <f>SUM(H23*'MARK UP PAGE'!$C$15)</f>
        <v>353.94541874999999</v>
      </c>
      <c r="I92" s="232">
        <f>SUM(I23*'MARK UP PAGE'!$C$15)</f>
        <v>355.33344</v>
      </c>
      <c r="J92" s="219">
        <f>SUM(J23*'MARK UP PAGE'!$C$15)</f>
        <v>399.75011999999998</v>
      </c>
      <c r="K92" s="232">
        <f>SUM(K23*'MARK UP PAGE'!$C$15)</f>
        <v>485.80743749999999</v>
      </c>
      <c r="L92" s="220">
        <f>SUM(L23*'MARK UP PAGE'!$C$15)</f>
        <v>487.19545875</v>
      </c>
      <c r="M92" s="9">
        <f>SUM(M23*'MARK UP PAGE'!$C$15)</f>
        <v>489.97150125000002</v>
      </c>
      <c r="N92" s="10">
        <f>SUM(N23*'MARK UP PAGE'!$C$15)</f>
        <v>576.02881874999991</v>
      </c>
      <c r="O92" s="9">
        <f>SUM(O23*'MARK UP PAGE'!$C$15)</f>
        <v>577.41683999999998</v>
      </c>
      <c r="P92" s="10">
        <f>SUM(P23*'MARK UP PAGE'!$C$15)</f>
        <v>578.80486125000004</v>
      </c>
      <c r="Q92" s="9">
        <f>SUM(Q23*'MARK UP PAGE'!$C$15)</f>
        <v>664.86217875</v>
      </c>
      <c r="R92" s="10">
        <f>SUM(R23*'MARK UP PAGE'!$C$15)</f>
        <v>667.6382212499999</v>
      </c>
      <c r="S92" s="9">
        <f>SUM(S23*'MARK UP PAGE'!$C$15)</f>
        <v>669.02624249999997</v>
      </c>
      <c r="T92" s="10">
        <f>SUM(T23*'MARK UP PAGE'!$C$15)</f>
        <v>755.08355999999992</v>
      </c>
      <c r="U92" s="268">
        <f>SUM(U23*'MARK UP PAGE'!$C$15)</f>
        <v>756.47158124999999</v>
      </c>
      <c r="V92" s="5"/>
      <c r="W92" s="502" t="s">
        <v>9</v>
      </c>
      <c r="X92" s="503"/>
      <c r="Y92" s="205">
        <f>SUM(Y23*'MARK UP PAGE'!$C$19)</f>
        <v>250</v>
      </c>
      <c r="AA92" s="506" t="s">
        <v>159</v>
      </c>
      <c r="AB92" s="507"/>
      <c r="AC92" s="507"/>
      <c r="AD92" s="508"/>
    </row>
    <row r="93" spans="2:30" ht="20.100000000000001" customHeight="1" thickBot="1">
      <c r="C93" s="728"/>
      <c r="D93" s="270">
        <v>14</v>
      </c>
      <c r="E93" s="233">
        <f>SUM(E24*'MARK UP PAGE'!$C$15)</f>
        <v>351.16937625000003</v>
      </c>
      <c r="F93" s="234">
        <f>SUM(F24*'MARK UP PAGE'!$C$15)</f>
        <v>352.55739749999998</v>
      </c>
      <c r="G93" s="235">
        <f>SUM(G24*'MARK UP PAGE'!$C$15)</f>
        <v>353.94541874999999</v>
      </c>
      <c r="H93" s="234">
        <f>SUM(H24*'MARK UP PAGE'!$C$15)</f>
        <v>355.33344</v>
      </c>
      <c r="I93" s="235">
        <f>SUM(I24*'MARK UP PAGE'!$C$15)</f>
        <v>356.72146125</v>
      </c>
      <c r="J93" s="234">
        <f>SUM(J24*'MARK UP PAGE'!$C$15)</f>
        <v>401.13814124999993</v>
      </c>
      <c r="K93" s="235">
        <f>SUM(K24*'MARK UP PAGE'!$C$15)</f>
        <v>487.19545875</v>
      </c>
      <c r="L93" s="236">
        <f>SUM(L24*'MARK UP PAGE'!$C$15)</f>
        <v>489.97150125000002</v>
      </c>
      <c r="M93" s="14">
        <f>SUM(M24*'MARK UP PAGE'!$C$15)</f>
        <v>491.35952249999997</v>
      </c>
      <c r="N93" s="13">
        <f>SUM(N24*'MARK UP PAGE'!$C$15)</f>
        <v>577.41683999999998</v>
      </c>
      <c r="O93" s="14">
        <f>SUM(O24*'MARK UP PAGE'!$C$15)</f>
        <v>578.80486125000004</v>
      </c>
      <c r="P93" s="13">
        <f>SUM(P24*'MARK UP PAGE'!$C$15)</f>
        <v>580.1928825</v>
      </c>
      <c r="Q93" s="14">
        <f>SUM(Q24*'MARK UP PAGE'!$C$15)</f>
        <v>667.6382212499999</v>
      </c>
      <c r="R93" s="13">
        <f>SUM(R24*'MARK UP PAGE'!$C$15)</f>
        <v>669.02624249999997</v>
      </c>
      <c r="S93" s="14">
        <f>SUM(S24*'MARK UP PAGE'!$C$15)</f>
        <v>670.41426375000015</v>
      </c>
      <c r="T93" s="13">
        <f>SUM(T24*'MARK UP PAGE'!$C$15)</f>
        <v>756.47158124999999</v>
      </c>
      <c r="U93" s="273">
        <f>SUM(U24*'MARK UP PAGE'!$C$15)</f>
        <v>759.24762375</v>
      </c>
      <c r="V93" s="5"/>
      <c r="W93" s="504" t="s">
        <v>118</v>
      </c>
      <c r="X93" s="505"/>
      <c r="Y93" s="288" t="s">
        <v>119</v>
      </c>
      <c r="AA93" s="512" t="s">
        <v>117</v>
      </c>
      <c r="AB93" s="494"/>
      <c r="AC93" s="494"/>
      <c r="AD93" s="513"/>
    </row>
    <row r="94" spans="2:30" ht="20.100000000000001" customHeight="1" thickTop="1" thickBot="1">
      <c r="C94" s="728"/>
      <c r="D94" s="270">
        <v>15</v>
      </c>
      <c r="E94" s="9">
        <f>SUM(E25*'MARK UP PAGE'!$C$15)</f>
        <v>352.55739749999998</v>
      </c>
      <c r="F94" s="10">
        <f>SUM(F25*'MARK UP PAGE'!$C$15)</f>
        <v>353.94541874999999</v>
      </c>
      <c r="G94" s="9">
        <f>SUM(G25*'MARK UP PAGE'!$C$15)</f>
        <v>355.33344</v>
      </c>
      <c r="H94" s="10">
        <f>SUM(H25*'MARK UP PAGE'!$C$15)</f>
        <v>356.72146125</v>
      </c>
      <c r="I94" s="9">
        <f>SUM(I25*'MARK UP PAGE'!$C$15)</f>
        <v>359.49750374999996</v>
      </c>
      <c r="J94" s="10">
        <f>SUM(J25*'MARK UP PAGE'!$C$15)</f>
        <v>402.52616249999994</v>
      </c>
      <c r="K94" s="9">
        <f>SUM(K25*'MARK UP PAGE'!$C$15)</f>
        <v>489.97150125000002</v>
      </c>
      <c r="L94" s="10">
        <f>SUM(L25*'MARK UP PAGE'!$C$15)</f>
        <v>491.35952249999997</v>
      </c>
      <c r="M94" s="9">
        <f>SUM(M25*'MARK UP PAGE'!$C$15)</f>
        <v>492.74754374999998</v>
      </c>
      <c r="N94" s="10">
        <f>SUM(N25*'MARK UP PAGE'!$C$15)</f>
        <v>578.80486125000004</v>
      </c>
      <c r="O94" s="9">
        <f>SUM(O25*'MARK UP PAGE'!$C$15)</f>
        <v>580.1928825</v>
      </c>
      <c r="P94" s="10">
        <f>SUM(P25*'MARK UP PAGE'!$C$15)</f>
        <v>582.96892500000001</v>
      </c>
      <c r="Q94" s="9">
        <f>SUM(Q25*'MARK UP PAGE'!$C$15)</f>
        <v>669.02624249999997</v>
      </c>
      <c r="R94" s="10">
        <f>SUM(R25*'MARK UP PAGE'!$C$15)</f>
        <v>670.41426375000015</v>
      </c>
      <c r="S94" s="9">
        <f>SUM(S25*'MARK UP PAGE'!$C$15)</f>
        <v>671.80228499999998</v>
      </c>
      <c r="T94" s="10">
        <f>SUM(T25*'MARK UP PAGE'!$C$15)</f>
        <v>759.24762375</v>
      </c>
      <c r="U94" s="268">
        <f>SUM(U25*'MARK UP PAGE'!$C$15)</f>
        <v>760.63564499999995</v>
      </c>
      <c r="V94" s="5"/>
      <c r="W94" s="502" t="s">
        <v>10</v>
      </c>
      <c r="X94" s="503"/>
      <c r="Y94" s="205">
        <f>SUM(Y25*'MARK UP PAGE'!$C$19)</f>
        <v>125</v>
      </c>
      <c r="AA94" s="514"/>
      <c r="AB94" s="515"/>
      <c r="AC94" s="515"/>
      <c r="AD94" s="516"/>
    </row>
    <row r="95" spans="2:30" ht="20.100000000000001" customHeight="1">
      <c r="C95" s="728"/>
      <c r="D95" s="270">
        <v>16</v>
      </c>
      <c r="E95" s="14">
        <f>SUM(E26*'MARK UP PAGE'!$C$15)</f>
        <v>396.97407749999996</v>
      </c>
      <c r="F95" s="13">
        <f>SUM(F26*'MARK UP PAGE'!$C$15)</f>
        <v>398.36209875000003</v>
      </c>
      <c r="G95" s="14">
        <f>SUM(G26*'MARK UP PAGE'!$C$15)</f>
        <v>399.75011999999998</v>
      </c>
      <c r="H95" s="13">
        <f>SUM(H26*'MARK UP PAGE'!$C$15)</f>
        <v>401.13814124999993</v>
      </c>
      <c r="I95" s="14">
        <f>SUM(I26*'MARK UP PAGE'!$C$15)</f>
        <v>402.52616249999994</v>
      </c>
      <c r="J95" s="13">
        <f>SUM(J26*'MARK UP PAGE'!$C$15)</f>
        <v>405.30220500000001</v>
      </c>
      <c r="K95" s="14">
        <f>SUM(K26*'MARK UP PAGE'!$C$15)</f>
        <v>491.35952249999997</v>
      </c>
      <c r="L95" s="13">
        <f>SUM(L26*'MARK UP PAGE'!$C$15)</f>
        <v>492.74754374999998</v>
      </c>
      <c r="M95" s="14">
        <f>SUM(M26*'MARK UP PAGE'!$C$15)</f>
        <v>494.13556499999999</v>
      </c>
      <c r="N95" s="13">
        <f>SUM(N26*'MARK UP PAGE'!$C$15)</f>
        <v>580.1928825</v>
      </c>
      <c r="O95" s="14">
        <f>SUM(O26*'MARK UP PAGE'!$C$15)</f>
        <v>582.96892500000001</v>
      </c>
      <c r="P95" s="13">
        <f>SUM(P26*'MARK UP PAGE'!$C$15)</f>
        <v>584.35694624999996</v>
      </c>
      <c r="Q95" s="14">
        <f>SUM(Q26*'MARK UP PAGE'!$C$15)</f>
        <v>670.41426375000015</v>
      </c>
      <c r="R95" s="13">
        <f>SUM(R26*'MARK UP PAGE'!$C$15)</f>
        <v>671.80228499999998</v>
      </c>
      <c r="S95" s="14">
        <f>SUM(S26*'MARK UP PAGE'!$C$15)</f>
        <v>673.19030625000005</v>
      </c>
      <c r="T95" s="13">
        <f>SUM(T26*'MARK UP PAGE'!$C$15)</f>
        <v>760.63564499999995</v>
      </c>
      <c r="U95" s="273">
        <f>SUM(U26*'MARK UP PAGE'!$C$15)</f>
        <v>762.02366625000002</v>
      </c>
      <c r="V95" s="5"/>
      <c r="W95" s="504" t="s">
        <v>11</v>
      </c>
      <c r="X95" s="505"/>
      <c r="Y95" s="289">
        <v>-4.0999999999999996</v>
      </c>
    </row>
    <row r="96" spans="2:30" ht="20.100000000000001" customHeight="1">
      <c r="C96" s="269"/>
      <c r="D96" s="270">
        <v>17</v>
      </c>
      <c r="E96" s="9">
        <f>SUM(E27*'MARK UP PAGE'!$C$15)</f>
        <v>398.36209875000003</v>
      </c>
      <c r="F96" s="10">
        <f>SUM(F27*'MARK UP PAGE'!$C$15)</f>
        <v>399.75011999999998</v>
      </c>
      <c r="G96" s="9">
        <f>SUM(G27*'MARK UP PAGE'!$C$15)</f>
        <v>401.13814124999993</v>
      </c>
      <c r="H96" s="10">
        <f>SUM(H27*'MARK UP PAGE'!$C$15)</f>
        <v>402.52616249999994</v>
      </c>
      <c r="I96" s="9">
        <f>SUM(I27*'MARK UP PAGE'!$C$15)</f>
        <v>405.30220500000001</v>
      </c>
      <c r="J96" s="10">
        <f>SUM(J27*'MARK UP PAGE'!$C$15)</f>
        <v>406.69022625000002</v>
      </c>
      <c r="K96" s="9">
        <f>SUM(K27*'MARK UP PAGE'!$C$15)</f>
        <v>492.74754374999998</v>
      </c>
      <c r="L96" s="10">
        <f>SUM(L27*'MARK UP PAGE'!$C$15)</f>
        <v>494.13556499999999</v>
      </c>
      <c r="M96" s="9">
        <f>SUM(M27*'MARK UP PAGE'!$C$15)</f>
        <v>495.52358624999994</v>
      </c>
      <c r="N96" s="10">
        <f>SUM(N27*'MARK UP PAGE'!$C$15)</f>
        <v>582.96892500000001</v>
      </c>
      <c r="O96" s="9">
        <f>SUM(O27*'MARK UP PAGE'!$C$15)</f>
        <v>584.35694624999996</v>
      </c>
      <c r="P96" s="10">
        <f>SUM(P27*'MARK UP PAGE'!$C$15)</f>
        <v>585.74496750000003</v>
      </c>
      <c r="Q96" s="9">
        <f>SUM(Q27*'MARK UP PAGE'!$C$15)</f>
        <v>671.80228499999998</v>
      </c>
      <c r="R96" s="10">
        <f>SUM(R27*'MARK UP PAGE'!$C$15)</f>
        <v>673.19030625000005</v>
      </c>
      <c r="S96" s="9">
        <f>SUM(S27*'MARK UP PAGE'!$C$15)</f>
        <v>675.96634874999995</v>
      </c>
      <c r="T96" s="10">
        <f>SUM(T27*'MARK UP PAGE'!$C$15)</f>
        <v>762.02366625000002</v>
      </c>
      <c r="U96" s="290">
        <f>SUM(U27*'MARK UP PAGE'!$C$15)</f>
        <v>763.41168749999986</v>
      </c>
      <c r="V96" s="5"/>
      <c r="W96" s="216" t="s">
        <v>68</v>
      </c>
      <c r="X96" s="217"/>
      <c r="Y96" s="205">
        <f>SUM(Y27*'MARK UP PAGE'!$C$19)</f>
        <v>21</v>
      </c>
    </row>
    <row r="97" spans="3:30" ht="20.100000000000001" customHeight="1">
      <c r="C97" s="269"/>
      <c r="D97" s="270">
        <v>18</v>
      </c>
      <c r="E97" s="14">
        <f>SUM(E28*'MARK UP PAGE'!$C$15)</f>
        <v>399.75011999999998</v>
      </c>
      <c r="F97" s="13">
        <f>SUM(F28*'MARK UP PAGE'!$C$15)</f>
        <v>401.13814124999993</v>
      </c>
      <c r="G97" s="14">
        <f>SUM(G28*'MARK UP PAGE'!$C$15)</f>
        <v>402.52616249999994</v>
      </c>
      <c r="H97" s="13">
        <f>SUM(H28*'MARK UP PAGE'!$C$15)</f>
        <v>405.30220500000001</v>
      </c>
      <c r="I97" s="14">
        <f>SUM(I28*'MARK UP PAGE'!$C$15)</f>
        <v>406.69022625000002</v>
      </c>
      <c r="J97" s="13">
        <f>SUM(J28*'MARK UP PAGE'!$C$15)</f>
        <v>535.77620250000007</v>
      </c>
      <c r="K97" s="14">
        <f>SUM(K28*'MARK UP PAGE'!$C$15)</f>
        <v>663.47415749999993</v>
      </c>
      <c r="L97" s="13">
        <f>SUM(L28*'MARK UP PAGE'!$C$15)</f>
        <v>664.86217875</v>
      </c>
      <c r="M97" s="14">
        <f>SUM(M28*'MARK UP PAGE'!$C$15)</f>
        <v>667.6382212499999</v>
      </c>
      <c r="N97" s="13">
        <f>SUM(N28*'MARK UP PAGE'!$C$15)</f>
        <v>795.33617624999999</v>
      </c>
      <c r="O97" s="14">
        <f>SUM(O28*'MARK UP PAGE'!$C$15)</f>
        <v>798.1122187499999</v>
      </c>
      <c r="P97" s="13">
        <f>SUM(P28*'MARK UP PAGE'!$C$15)</f>
        <v>799.50023999999996</v>
      </c>
      <c r="Q97" s="14">
        <f>SUM(Q28*'MARK UP PAGE'!$C$15)</f>
        <v>928.58621625000001</v>
      </c>
      <c r="R97" s="13">
        <f>SUM(R28*'MARK UP PAGE'!$C$15)</f>
        <v>929.97423749999996</v>
      </c>
      <c r="S97" s="14">
        <f>SUM(S28*'MARK UP PAGE'!$C$15)</f>
        <v>931.36225875000002</v>
      </c>
      <c r="T97" s="13">
        <f>SUM(T28*'MARK UP PAGE'!$C$15)</f>
        <v>1060.4482349999998</v>
      </c>
      <c r="U97" s="273">
        <f>SUM(U28*'MARK UP PAGE'!$C$15)</f>
        <v>1061.8362562499999</v>
      </c>
      <c r="V97" s="5"/>
      <c r="W97" s="504" t="s">
        <v>160</v>
      </c>
      <c r="X97" s="505"/>
      <c r="Y97" s="83">
        <f>SUM(Y28*'MARK UP PAGE'!$C$19)</f>
        <v>100</v>
      </c>
    </row>
    <row r="98" spans="3:30" ht="20.100000000000001" customHeight="1" thickBot="1">
      <c r="C98" s="269"/>
      <c r="D98" s="270">
        <v>19</v>
      </c>
      <c r="E98" s="291">
        <f>SUM(E29*'MARK UP PAGE'!$C$15)</f>
        <v>444.16679999999997</v>
      </c>
      <c r="F98" s="292">
        <f>SUM(F29*'MARK UP PAGE'!$C$15)</f>
        <v>445.55482125000003</v>
      </c>
      <c r="G98" s="291">
        <f>SUM(G29*'MARK UP PAGE'!$C$15)</f>
        <v>446.94284250000004</v>
      </c>
      <c r="H98" s="292">
        <f>SUM(H29*'MARK UP PAGE'!$C$15)</f>
        <v>448.33086374999999</v>
      </c>
      <c r="I98" s="291">
        <f>SUM(I29*'MARK UP PAGE'!$C$15)</f>
        <v>451.10690625000001</v>
      </c>
      <c r="J98" s="292">
        <f>SUM(J29*'MARK UP PAGE'!$C$15)</f>
        <v>537.16422375000002</v>
      </c>
      <c r="K98" s="291">
        <f>SUM(K29*'MARK UP PAGE'!$C$15)</f>
        <v>664.86217875</v>
      </c>
      <c r="L98" s="292">
        <f>SUM(L29*'MARK UP PAGE'!$C$15)</f>
        <v>667.6382212499999</v>
      </c>
      <c r="M98" s="291">
        <f>SUM(M29*'MARK UP PAGE'!$C$15)</f>
        <v>669.02624249999997</v>
      </c>
      <c r="N98" s="292">
        <f>SUM(N29*'MARK UP PAGE'!$C$15)</f>
        <v>798.1122187499999</v>
      </c>
      <c r="O98" s="291">
        <f>SUM(O29*'MARK UP PAGE'!$C$15)</f>
        <v>799.50023999999996</v>
      </c>
      <c r="P98" s="292">
        <f>SUM(P29*'MARK UP PAGE'!$C$15)</f>
        <v>800.88826125000003</v>
      </c>
      <c r="Q98" s="291">
        <f>SUM(Q29*'MARK UP PAGE'!$C$15)</f>
        <v>929.97423749999996</v>
      </c>
      <c r="R98" s="292">
        <f>SUM(R29*'MARK UP PAGE'!$C$15)</f>
        <v>931.36225875000002</v>
      </c>
      <c r="S98" s="291">
        <f>SUM(S29*'MARK UP PAGE'!$C$15)</f>
        <v>932.75027999999998</v>
      </c>
      <c r="T98" s="21">
        <f>SUM(T29*'MARK UP PAGE'!$C$15)</f>
        <v>1061.8362562499999</v>
      </c>
      <c r="U98" s="293">
        <f>SUM(U29*'MARK UP PAGE'!$C$15)</f>
        <v>1063.2242775</v>
      </c>
      <c r="V98" s="5"/>
      <c r="W98" s="548" t="s">
        <v>13</v>
      </c>
      <c r="X98" s="549"/>
      <c r="Y98" s="294" t="s">
        <v>140</v>
      </c>
    </row>
    <row r="99" spans="3:30" ht="20.100000000000001" customHeight="1">
      <c r="C99" s="269"/>
      <c r="D99" s="270">
        <v>20</v>
      </c>
      <c r="E99" s="295">
        <f>SUM(E30*'MARK UP PAGE'!$C$15)</f>
        <v>445.55482125000003</v>
      </c>
      <c r="F99" s="296">
        <f>SUM(F30*'MARK UP PAGE'!$C$15)</f>
        <v>446.94284250000004</v>
      </c>
      <c r="G99" s="295">
        <f>SUM(G30*'MARK UP PAGE'!$C$15)</f>
        <v>448.33086374999999</v>
      </c>
      <c r="H99" s="296">
        <f>SUM(H30*'MARK UP PAGE'!$C$15)</f>
        <v>451.10690625000001</v>
      </c>
      <c r="I99" s="295">
        <f>SUM(I30*'MARK UP PAGE'!$C$15)</f>
        <v>452.49492749999996</v>
      </c>
      <c r="J99" s="296">
        <f>SUM(J30*'MARK UP PAGE'!$C$15)</f>
        <v>538.55224500000008</v>
      </c>
      <c r="K99" s="295">
        <f>SUM(K30*'MARK UP PAGE'!$C$15)</f>
        <v>667.6382212499999</v>
      </c>
      <c r="L99" s="296">
        <f>SUM(L30*'MARK UP PAGE'!$C$15)</f>
        <v>669.02624249999997</v>
      </c>
      <c r="M99" s="295">
        <f>SUM(M30*'MARK UP PAGE'!$C$15)</f>
        <v>670.41426375000015</v>
      </c>
      <c r="N99" s="296">
        <f>SUM(N30*'MARK UP PAGE'!$C$15)</f>
        <v>799.50023999999996</v>
      </c>
      <c r="O99" s="295">
        <f>SUM(O30*'MARK UP PAGE'!$C$15)</f>
        <v>800.88826125000003</v>
      </c>
      <c r="P99" s="296">
        <f>SUM(P30*'MARK UP PAGE'!$C$15)</f>
        <v>802.27628249999987</v>
      </c>
      <c r="Q99" s="295">
        <f>SUM(Q30*'MARK UP PAGE'!$C$15)</f>
        <v>931.36225875000002</v>
      </c>
      <c r="R99" s="296">
        <f>SUM(R30*'MARK UP PAGE'!$C$15)</f>
        <v>932.75027999999998</v>
      </c>
      <c r="S99" s="295">
        <f>SUM(S30*'MARK UP PAGE'!$C$15)</f>
        <v>934.13830124999993</v>
      </c>
      <c r="T99" s="24">
        <f>SUM(T30*'MARK UP PAGE'!$C$15)</f>
        <v>1063.2242775</v>
      </c>
      <c r="U99" s="297">
        <f>SUM(U30*'MARK UP PAGE'!$C$15)</f>
        <v>1064.61229875</v>
      </c>
      <c r="V99" s="5"/>
      <c r="W99" s="91"/>
      <c r="X99" s="91"/>
      <c r="Y99" s="298"/>
      <c r="AD99" s="299"/>
    </row>
    <row r="100" spans="3:30" ht="15" thickBot="1">
      <c r="V100" s="5"/>
      <c r="W100" s="497" t="s">
        <v>122</v>
      </c>
      <c r="X100" s="498"/>
      <c r="Y100" s="498"/>
      <c r="Z100" s="498"/>
      <c r="AA100" s="498"/>
      <c r="AB100" s="498"/>
      <c r="AC100" s="499"/>
    </row>
    <row r="101" spans="3:30" ht="17.25" customHeight="1">
      <c r="E101" s="742" t="s">
        <v>161</v>
      </c>
      <c r="F101" s="743"/>
      <c r="G101" s="743"/>
      <c r="H101" s="743"/>
      <c r="I101" s="743"/>
      <c r="J101" s="743"/>
      <c r="K101" s="743"/>
      <c r="L101" s="743"/>
      <c r="M101" s="743"/>
      <c r="N101" s="743"/>
      <c r="O101" s="743"/>
      <c r="P101" s="743"/>
      <c r="Q101" s="743"/>
      <c r="R101" s="743"/>
      <c r="S101" s="743"/>
      <c r="T101" s="743"/>
      <c r="U101" s="744"/>
      <c r="V101" s="5"/>
      <c r="W101" s="500" t="s">
        <v>42</v>
      </c>
      <c r="X101" s="501"/>
      <c r="Y101" s="27">
        <f>SUM(Y32*'MARK UP PAGE'!$C$19)</f>
        <v>77</v>
      </c>
      <c r="AA101" s="500" t="s">
        <v>123</v>
      </c>
      <c r="AB101" s="501"/>
      <c r="AC101" s="206">
        <f>SUM(AC32*'MARK UP PAGE'!$C$19)</f>
        <v>144</v>
      </c>
    </row>
    <row r="102" spans="3:30" ht="17.25" customHeight="1" thickBot="1">
      <c r="E102" s="745"/>
      <c r="F102" s="746"/>
      <c r="G102" s="746"/>
      <c r="H102" s="746"/>
      <c r="I102" s="746"/>
      <c r="J102" s="746"/>
      <c r="K102" s="746"/>
      <c r="L102" s="746"/>
      <c r="M102" s="746"/>
      <c r="N102" s="746"/>
      <c r="O102" s="746"/>
      <c r="P102" s="746"/>
      <c r="Q102" s="746"/>
      <c r="R102" s="746"/>
      <c r="S102" s="746"/>
      <c r="T102" s="746"/>
      <c r="U102" s="747"/>
      <c r="V102" s="5"/>
      <c r="W102" s="502" t="s">
        <v>43</v>
      </c>
      <c r="X102" s="503"/>
      <c r="Y102" s="205">
        <f>SUM(Y33*'MARK UP PAGE'!$C$19)</f>
        <v>113</v>
      </c>
      <c r="AA102" s="502" t="s">
        <v>124</v>
      </c>
      <c r="AB102" s="503"/>
      <c r="AC102" s="205">
        <f>SUM(AC33*'MARK UP PAGE'!$C$19)</f>
        <v>142</v>
      </c>
    </row>
    <row r="103" spans="3:30">
      <c r="O103" s="300"/>
      <c r="P103" s="300"/>
      <c r="Q103" s="300"/>
      <c r="R103" s="300"/>
      <c r="S103" s="300"/>
      <c r="T103" s="300"/>
      <c r="U103" s="301" t="s">
        <v>162</v>
      </c>
      <c r="V103" s="5"/>
      <c r="W103" s="504" t="s">
        <v>44</v>
      </c>
      <c r="X103" s="505"/>
      <c r="Y103" s="210">
        <f>SUM(Y34*'MARK UP PAGE'!$C$19)</f>
        <v>74</v>
      </c>
      <c r="AA103" s="504" t="s">
        <v>125</v>
      </c>
      <c r="AB103" s="505"/>
      <c r="AC103" s="206">
        <f>SUM(AC34*'MARK UP PAGE'!$C$19)</f>
        <v>150</v>
      </c>
    </row>
    <row r="104" spans="3:30">
      <c r="O104" s="248"/>
      <c r="P104" s="248"/>
      <c r="Q104" s="248"/>
      <c r="R104" s="248"/>
      <c r="S104" s="248"/>
      <c r="T104" s="248"/>
      <c r="U104" s="302"/>
      <c r="V104" s="5"/>
      <c r="W104" s="502" t="s">
        <v>45</v>
      </c>
      <c r="X104" s="503"/>
      <c r="Y104" s="205">
        <f>SUM(Y35*'MARK UP PAGE'!$C$19)</f>
        <v>85</v>
      </c>
      <c r="AA104" s="502" t="s">
        <v>126</v>
      </c>
      <c r="AB104" s="503"/>
      <c r="AC104" s="205">
        <f>SUM(AC35*'MARK UP PAGE'!$C$19)</f>
        <v>167</v>
      </c>
    </row>
    <row r="105" spans="3:30">
      <c r="O105" s="248"/>
      <c r="P105" s="248"/>
      <c r="Q105" s="248"/>
      <c r="R105" s="248"/>
      <c r="S105" s="248"/>
      <c r="T105" s="248"/>
      <c r="U105" s="302"/>
      <c r="V105" s="5"/>
      <c r="W105" s="504" t="s">
        <v>46</v>
      </c>
      <c r="X105" s="505"/>
      <c r="Y105" s="210">
        <f>SUM(Y36*'MARK UP PAGE'!$C$19)</f>
        <v>61</v>
      </c>
      <c r="AA105" s="504" t="s">
        <v>127</v>
      </c>
      <c r="AB105" s="505"/>
      <c r="AC105" s="210">
        <f>SUM(AC36*'MARK UP PAGE'!$C$19)</f>
        <v>261</v>
      </c>
    </row>
    <row r="106" spans="3:30" ht="15" thickBot="1">
      <c r="P106" s="303"/>
      <c r="Q106" s="303"/>
      <c r="R106" s="303"/>
      <c r="S106" s="304"/>
      <c r="T106" s="302"/>
      <c r="U106" s="303"/>
      <c r="V106" s="303"/>
      <c r="W106" s="548" t="s">
        <v>128</v>
      </c>
      <c r="X106" s="549"/>
      <c r="Y106" s="247">
        <f>SUM(Y37*'MARK UP PAGE'!$C$19)</f>
        <v>255</v>
      </c>
      <c r="Z106" s="248"/>
      <c r="AA106" s="502" t="s">
        <v>129</v>
      </c>
      <c r="AB106" s="503"/>
      <c r="AC106" s="205">
        <f>SUM(AC37*'MARK UP PAGE'!$C$19)</f>
        <v>42</v>
      </c>
      <c r="AD106" s="84"/>
    </row>
    <row r="107" spans="3:30">
      <c r="C107" s="541" t="s">
        <v>12</v>
      </c>
      <c r="D107" s="541"/>
      <c r="E107" s="541"/>
      <c r="F107" s="541"/>
      <c r="G107" s="5"/>
      <c r="H107" s="5"/>
      <c r="I107" s="730" t="s">
        <v>163</v>
      </c>
      <c r="J107" s="731"/>
      <c r="K107" s="731"/>
      <c r="L107" s="731"/>
      <c r="M107" s="731"/>
      <c r="N107" s="731"/>
      <c r="O107" s="732"/>
      <c r="P107" s="305"/>
      <c r="Q107" s="305"/>
      <c r="R107" s="303"/>
      <c r="S107" s="303"/>
      <c r="T107" s="303"/>
      <c r="U107" s="303"/>
      <c r="V107" s="303"/>
      <c r="W107" s="303"/>
      <c r="X107" s="303"/>
      <c r="Y107" s="304"/>
      <c r="Z107" s="302"/>
      <c r="AA107" s="5"/>
      <c r="AB107" s="91"/>
      <c r="AC107" s="91"/>
    </row>
    <row r="108" spans="3:30" ht="16.2" thickBot="1">
      <c r="C108" s="542"/>
      <c r="D108" s="542"/>
      <c r="E108" s="542"/>
      <c r="F108" s="542"/>
      <c r="G108" s="5"/>
      <c r="H108" s="5"/>
      <c r="I108" s="733" t="s">
        <v>164</v>
      </c>
      <c r="J108" s="734"/>
      <c r="K108" s="734"/>
      <c r="L108" s="734"/>
      <c r="M108" s="734"/>
      <c r="N108" s="734"/>
      <c r="O108" s="735"/>
      <c r="P108" s="306"/>
      <c r="Q108" s="306"/>
      <c r="R108" s="306"/>
      <c r="S108" s="306"/>
      <c r="T108" s="306"/>
      <c r="U108" s="5"/>
      <c r="V108" s="5"/>
      <c r="W108" s="5"/>
      <c r="X108" s="5"/>
      <c r="Y108" s="5"/>
      <c r="Z108" s="615" t="s">
        <v>35</v>
      </c>
      <c r="AA108" s="615"/>
      <c r="AB108" s="615"/>
      <c r="AC108" s="615"/>
    </row>
    <row r="109" spans="3:30" ht="15" thickBot="1">
      <c r="C109" s="32"/>
      <c r="D109" s="203" t="s">
        <v>15</v>
      </c>
      <c r="E109" s="204"/>
      <c r="F109" s="204"/>
      <c r="G109" s="618" t="s">
        <v>165</v>
      </c>
      <c r="H109" s="5"/>
      <c r="I109" s="613" t="s">
        <v>16</v>
      </c>
      <c r="J109" s="614"/>
      <c r="K109" s="614"/>
      <c r="L109" s="307"/>
      <c r="M109" s="613" t="s">
        <v>17</v>
      </c>
      <c r="N109" s="614"/>
      <c r="O109" s="614"/>
      <c r="P109" s="308"/>
      <c r="Q109" s="739" t="s">
        <v>18</v>
      </c>
      <c r="R109" s="740"/>
      <c r="S109" s="740"/>
      <c r="T109" s="741"/>
      <c r="U109" s="5"/>
      <c r="V109" s="309" t="s">
        <v>19</v>
      </c>
      <c r="W109" s="310"/>
      <c r="X109" s="311"/>
      <c r="Y109" s="5"/>
      <c r="Z109" s="613" t="s">
        <v>20</v>
      </c>
      <c r="AA109" s="614"/>
      <c r="AB109" s="614"/>
      <c r="AC109" s="614"/>
    </row>
    <row r="110" spans="3:30" ht="15" thickBot="1">
      <c r="C110" s="35"/>
      <c r="D110" s="312" t="s">
        <v>166</v>
      </c>
      <c r="E110" s="313"/>
      <c r="F110" s="313"/>
      <c r="G110" s="619"/>
      <c r="H110" s="36" t="s">
        <v>23</v>
      </c>
      <c r="I110" s="37" t="s">
        <v>24</v>
      </c>
      <c r="J110" s="314" t="s">
        <v>167</v>
      </c>
      <c r="K110" s="315" t="s">
        <v>168</v>
      </c>
      <c r="L110" s="316" t="s">
        <v>23</v>
      </c>
      <c r="M110" s="37" t="s">
        <v>24</v>
      </c>
      <c r="N110" s="317" t="s">
        <v>26</v>
      </c>
      <c r="O110" s="40" t="s">
        <v>27</v>
      </c>
      <c r="P110" s="307"/>
      <c r="Q110" s="42" t="s">
        <v>28</v>
      </c>
      <c r="R110" s="43" t="s">
        <v>29</v>
      </c>
      <c r="S110" s="44" t="s">
        <v>30</v>
      </c>
      <c r="T110" s="45" t="s">
        <v>31</v>
      </c>
      <c r="U110" s="36" t="s">
        <v>23</v>
      </c>
      <c r="V110" s="46" t="s">
        <v>24</v>
      </c>
      <c r="W110" s="43" t="s">
        <v>32</v>
      </c>
      <c r="X110" s="45" t="s">
        <v>33</v>
      </c>
      <c r="Y110" s="41" t="s">
        <v>23</v>
      </c>
      <c r="Z110" s="47" t="s">
        <v>28</v>
      </c>
      <c r="AA110" s="154" t="s">
        <v>70</v>
      </c>
      <c r="AB110" s="48" t="s">
        <v>34</v>
      </c>
      <c r="AC110" s="49" t="s">
        <v>39</v>
      </c>
    </row>
    <row r="111" spans="3:30" ht="20.100000000000001" customHeight="1">
      <c r="C111" s="50" t="s">
        <v>71</v>
      </c>
      <c r="D111" s="51"/>
      <c r="E111" s="51"/>
      <c r="F111" s="52"/>
      <c r="G111" s="189">
        <v>0.91</v>
      </c>
      <c r="H111" s="5"/>
      <c r="I111" s="54">
        <v>1</v>
      </c>
      <c r="J111" s="318">
        <f>SUM(J42*'MARK UP PAGE'!$C$19)</f>
        <v>829.39925749999998</v>
      </c>
      <c r="K111" s="206">
        <f>SUM(K42*'MARK UP PAGE'!$C$19)</f>
        <v>836.13219249999997</v>
      </c>
      <c r="L111" s="5"/>
      <c r="M111" s="54">
        <v>1</v>
      </c>
      <c r="N111" s="318">
        <f>SUM(N42*'MARK UP PAGE'!$C$19)</f>
        <v>779.4304924999999</v>
      </c>
      <c r="O111" s="319">
        <f>SUM(O42*'MARK UP PAGE'!$C$19)</f>
        <v>793.15499999999997</v>
      </c>
      <c r="P111" s="5"/>
      <c r="Q111" s="320">
        <v>1</v>
      </c>
      <c r="R111" s="9">
        <f>SUM(R42*'MARK UP PAGE'!$C$19)</f>
        <v>90.082579125000009</v>
      </c>
      <c r="S111" s="10">
        <f>SUM(S42*'MARK UP PAGE'!$C$19)</f>
        <v>114.51175312499998</v>
      </c>
      <c r="T111" s="11">
        <f>SUM(T42*'MARK UP PAGE'!$C$19)</f>
        <v>91.609402500000016</v>
      </c>
      <c r="U111" s="5"/>
      <c r="V111" s="54">
        <v>1</v>
      </c>
      <c r="W111" s="147">
        <f>SUM(W42*'MARK UP PAGE'!$C$19)</f>
        <v>140.46775049999999</v>
      </c>
      <c r="X111" s="319">
        <f>SUM(X42*'MARK UP PAGE'!$C$19)</f>
        <v>149.62869075000003</v>
      </c>
      <c r="Y111" s="5"/>
      <c r="Z111" s="320">
        <v>1</v>
      </c>
      <c r="AA111" s="10">
        <f>SUM(AA42*'MARK UP PAGE'!$C$19)</f>
        <v>29.259999999999998</v>
      </c>
      <c r="AB111" s="10">
        <f>SUM(AB42*'MARK UP PAGE'!$C$19)</f>
        <v>36.643760999999998</v>
      </c>
      <c r="AC111" s="11">
        <f>SUM(AC42*'MARK UP PAGE'!$C$19)</f>
        <v>27.482820749999998</v>
      </c>
    </row>
    <row r="112" spans="3:30" ht="20.100000000000001" customHeight="1">
      <c r="C112" s="56" t="s">
        <v>72</v>
      </c>
      <c r="D112" s="57"/>
      <c r="E112" s="57"/>
      <c r="F112" s="58"/>
      <c r="G112" s="190">
        <v>0.91</v>
      </c>
      <c r="H112" s="5"/>
      <c r="I112" s="60">
        <v>2</v>
      </c>
      <c r="J112" s="321">
        <f>SUM(J43*'MARK UP PAGE'!$C$19)</f>
        <v>852.97968249999997</v>
      </c>
      <c r="K112" s="15">
        <f>SUM(K43*'MARK UP PAGE'!$C$19)</f>
        <v>880.53293625000003</v>
      </c>
      <c r="L112" s="5"/>
      <c r="M112" s="60">
        <v>2</v>
      </c>
      <c r="N112" s="321">
        <f>SUM(N43*'MARK UP PAGE'!$C$19)</f>
        <v>787.4650795</v>
      </c>
      <c r="O112" s="15">
        <f>SUM(O43*'MARK UP PAGE'!$C$19)</f>
        <v>802.56</v>
      </c>
      <c r="P112" s="5"/>
      <c r="Q112" s="322">
        <v>2</v>
      </c>
      <c r="R112" s="14">
        <f>SUM(R43*'MARK UP PAGE'!$C$19)</f>
        <v>106.87763625000001</v>
      </c>
      <c r="S112" s="13">
        <f>SUM(S43*'MARK UP PAGE'!$C$19)</f>
        <v>135.88728037500002</v>
      </c>
      <c r="T112" s="15">
        <f>SUM(T43*'MARK UP PAGE'!$C$19)</f>
        <v>91.609402500000016</v>
      </c>
      <c r="U112" s="5"/>
      <c r="V112" s="60">
        <v>2</v>
      </c>
      <c r="W112" s="13">
        <f>SUM(W43*'MARK UP PAGE'!$C$19)</f>
        <v>149.62869075000003</v>
      </c>
      <c r="X112" s="15">
        <f>SUM(X43*'MARK UP PAGE'!$C$19)</f>
        <v>161.84327775000003</v>
      </c>
      <c r="Y112" s="5"/>
      <c r="Z112" s="322">
        <v>2</v>
      </c>
      <c r="AA112" s="149">
        <f>SUM(AA43*'MARK UP PAGE'!$C$19)</f>
        <v>37.619999999999997</v>
      </c>
      <c r="AB112" s="13">
        <f>SUM(AB43*'MARK UP PAGE'!$C$19)</f>
        <v>48.858348000000007</v>
      </c>
      <c r="AC112" s="15">
        <f>SUM(AC43*'MARK UP PAGE'!$C$19)</f>
        <v>32.063290875</v>
      </c>
    </row>
    <row r="113" spans="2:29" ht="20.100000000000001" customHeight="1">
      <c r="C113" s="180" t="s">
        <v>73</v>
      </c>
      <c r="D113" s="182"/>
      <c r="E113" s="182"/>
      <c r="F113" s="183"/>
      <c r="G113" s="189">
        <v>1</v>
      </c>
      <c r="H113" s="5"/>
      <c r="I113" s="60">
        <v>3</v>
      </c>
      <c r="J113" s="323">
        <f>SUM(J44*'MARK UP PAGE'!$C$19)</f>
        <v>875.17208625000001</v>
      </c>
      <c r="K113" s="206">
        <f>SUM(K44*'MARK UP PAGE'!$C$19)</f>
        <v>924.93367999999998</v>
      </c>
      <c r="L113" s="5"/>
      <c r="M113" s="60">
        <v>3</v>
      </c>
      <c r="N113" s="323">
        <f>SUM(N44*'MARK UP PAGE'!$C$19)</f>
        <v>795.49966650000022</v>
      </c>
      <c r="O113" s="319">
        <f>SUM(O44*'MARK UP PAGE'!$C$19)</f>
        <v>814.44718850000015</v>
      </c>
      <c r="P113" s="5"/>
      <c r="Q113" s="322">
        <v>3</v>
      </c>
      <c r="R113" s="9">
        <f>SUM(R44*'MARK UP PAGE'!$C$19)</f>
        <v>123.67269337499999</v>
      </c>
      <c r="S113" s="10">
        <f>SUM(S44*'MARK UP PAGE'!$C$19)</f>
        <v>155.73598425000003</v>
      </c>
      <c r="T113" s="11">
        <f>SUM(T44*'MARK UP PAGE'!$C$19)</f>
        <v>91.609402500000016</v>
      </c>
      <c r="U113" s="5"/>
      <c r="V113" s="60">
        <v>3</v>
      </c>
      <c r="W113" s="147">
        <f>SUM(W44*'MARK UP PAGE'!$C$19)</f>
        <v>158.78963100000001</v>
      </c>
      <c r="X113" s="319">
        <f>SUM(X44*'MARK UP PAGE'!$C$19)</f>
        <v>172.531041375</v>
      </c>
      <c r="Y113" s="5"/>
      <c r="Z113" s="322">
        <v>3</v>
      </c>
      <c r="AA113" s="10">
        <f>SUM(AA44*'MARK UP PAGE'!$C$19)</f>
        <v>45.98</v>
      </c>
      <c r="AB113" s="10">
        <f>SUM(AB44*'MARK UP PAGE'!$C$19)</f>
        <v>61.072935000000001</v>
      </c>
      <c r="AC113" s="11">
        <f>SUM(AC44*'MARK UP PAGE'!$C$19)</f>
        <v>36.643760999999998</v>
      </c>
    </row>
    <row r="114" spans="2:29" ht="20.100000000000001" customHeight="1">
      <c r="C114" s="181" t="s">
        <v>74</v>
      </c>
      <c r="D114" s="57"/>
      <c r="E114" s="57"/>
      <c r="F114" s="58"/>
      <c r="G114" s="190">
        <v>1.1000000000000001</v>
      </c>
      <c r="H114" s="5"/>
      <c r="I114" s="60">
        <v>4</v>
      </c>
      <c r="J114" s="321">
        <f>SUM(J45*'MARK UP PAGE'!$C$19)</f>
        <v>901.18553250000002</v>
      </c>
      <c r="K114" s="15">
        <f>SUM(K45*'MARK UP PAGE'!$C$19)</f>
        <v>970.72244499999999</v>
      </c>
      <c r="L114" s="5"/>
      <c r="M114" s="60">
        <v>4</v>
      </c>
      <c r="N114" s="321">
        <f>SUM(N45*'MARK UP PAGE'!$C$19)</f>
        <v>806.10607687499999</v>
      </c>
      <c r="O114" s="15">
        <f>SUM(O45*'MARK UP PAGE'!$C$19)</f>
        <v>834.69636250000008</v>
      </c>
      <c r="P114" s="5"/>
      <c r="Q114" s="322">
        <v>4</v>
      </c>
      <c r="R114" s="14">
        <f>SUM(R45*'MARK UP PAGE'!$C$19)</f>
        <v>141.99457387500001</v>
      </c>
      <c r="S114" s="13">
        <f>SUM(S45*'MARK UP PAGE'!$C$19)</f>
        <v>177.11151150000003</v>
      </c>
      <c r="T114" s="15">
        <f>SUM(T45*'MARK UP PAGE'!$C$19)</f>
        <v>91.609402500000016</v>
      </c>
      <c r="U114" s="5"/>
      <c r="V114" s="60">
        <v>4</v>
      </c>
      <c r="W114" s="13">
        <f>SUM(W45*'MARK UP PAGE'!$C$19)</f>
        <v>169.47739462499999</v>
      </c>
      <c r="X114" s="15">
        <f>SUM(X45*'MARK UP PAGE'!$C$19)</f>
        <v>183.21880500000003</v>
      </c>
      <c r="Y114" s="5"/>
      <c r="Z114" s="322">
        <v>4</v>
      </c>
      <c r="AA114" s="149">
        <f>SUM(AA45*'MARK UP PAGE'!$C$19)</f>
        <v>54.339999999999996</v>
      </c>
      <c r="AB114" s="13">
        <f>SUM(AB45*'MARK UP PAGE'!$C$19)</f>
        <v>73.287521999999996</v>
      </c>
      <c r="AC114" s="15">
        <f>SUM(AC45*'MARK UP PAGE'!$C$19)</f>
        <v>39.697407750000004</v>
      </c>
    </row>
    <row r="115" spans="2:29" ht="20.100000000000001" customHeight="1">
      <c r="C115" s="56" t="s">
        <v>76</v>
      </c>
      <c r="D115" s="57"/>
      <c r="E115" s="57"/>
      <c r="F115" s="58"/>
      <c r="G115" s="190">
        <v>1.2</v>
      </c>
      <c r="H115" s="5"/>
      <c r="I115" s="60">
        <v>5</v>
      </c>
      <c r="J115" s="324">
        <f>SUM(J46*'MARK UP PAGE'!$C$19)</f>
        <v>922.33293624999999</v>
      </c>
      <c r="K115" s="210">
        <f>SUM(K46*'MARK UP PAGE'!$C$19)</f>
        <v>1013.0331887499999</v>
      </c>
      <c r="L115" s="5"/>
      <c r="M115" s="60">
        <v>5</v>
      </c>
      <c r="N115" s="324">
        <f>SUM(N46*'MARK UP PAGE'!$C$19)</f>
        <v>813.09566387500001</v>
      </c>
      <c r="O115" s="11">
        <f>SUM(O46*'MARK UP PAGE'!$C$19)</f>
        <v>851.32871312499992</v>
      </c>
      <c r="P115" s="5"/>
      <c r="Q115" s="322">
        <v>5</v>
      </c>
      <c r="R115" s="9">
        <f>SUM(R46*'MARK UP PAGE'!$C$19)</f>
        <v>158.78963100000001</v>
      </c>
      <c r="S115" s="10">
        <f>SUM(S46*'MARK UP PAGE'!$C$19)</f>
        <v>196.96021537500002</v>
      </c>
      <c r="T115" s="11">
        <f>SUM(T46*'MARK UP PAGE'!$C$19)</f>
        <v>91.609402500000016</v>
      </c>
      <c r="U115" s="5"/>
      <c r="V115" s="60">
        <v>5</v>
      </c>
      <c r="W115" s="10">
        <f>SUM(W46*'MARK UP PAGE'!$C$19)</f>
        <v>178.63833487500003</v>
      </c>
      <c r="X115" s="11">
        <f>SUM(X46*'MARK UP PAGE'!$C$19)</f>
        <v>195.43339200000003</v>
      </c>
      <c r="Y115" s="5"/>
      <c r="Z115" s="322">
        <v>5</v>
      </c>
      <c r="AA115" s="10">
        <f>SUM(AA46*'MARK UP PAGE'!$C$19)</f>
        <v>62.699999999999996</v>
      </c>
      <c r="AB115" s="10">
        <f>SUM(AB46*'MARK UP PAGE'!$C$19)</f>
        <v>85.50210899999999</v>
      </c>
      <c r="AC115" s="11">
        <f>SUM(AC46*'MARK UP PAGE'!$C$19)</f>
        <v>44.277877875000009</v>
      </c>
    </row>
    <row r="116" spans="2:29" ht="20.100000000000001" customHeight="1">
      <c r="C116" s="180" t="s">
        <v>77</v>
      </c>
      <c r="D116" s="182"/>
      <c r="E116" s="182"/>
      <c r="F116" s="183"/>
      <c r="G116" s="189">
        <v>1.26</v>
      </c>
      <c r="H116" s="5"/>
      <c r="I116" s="60">
        <v>6</v>
      </c>
      <c r="J116" s="321">
        <f>SUM(J47*'MARK UP PAGE'!$C$19)</f>
        <v>944.86836125000002</v>
      </c>
      <c r="K116" s="15">
        <f>SUM(K47*'MARK UP PAGE'!$C$19)</f>
        <v>1053.9559112499999</v>
      </c>
      <c r="L116" s="5"/>
      <c r="M116" s="60">
        <v>6</v>
      </c>
      <c r="N116" s="321">
        <f>SUM(N47*'MARK UP PAGE'!$C$19)</f>
        <v>820.08525087500016</v>
      </c>
      <c r="O116" s="15">
        <f>SUM(O47*'MARK UP PAGE'!$C$19)</f>
        <v>867.96106374999988</v>
      </c>
      <c r="P116" s="5"/>
      <c r="Q116" s="322">
        <v>6</v>
      </c>
      <c r="R116" s="14">
        <f>SUM(R47*'MARK UP PAGE'!$C$19)</f>
        <v>177.11151150000003</v>
      </c>
      <c r="S116" s="13">
        <f>SUM(S47*'MARK UP PAGE'!$C$19)</f>
        <v>218.33574262499999</v>
      </c>
      <c r="T116" s="66">
        <f>SUM(T47*'MARK UP PAGE'!$C$19)</f>
        <v>91.609402500000016</v>
      </c>
      <c r="U116" s="5"/>
      <c r="V116" s="60">
        <v>6</v>
      </c>
      <c r="W116" s="13">
        <f>SUM(W47*'MARK UP PAGE'!$C$19)</f>
        <v>187.79927512500001</v>
      </c>
      <c r="X116" s="15">
        <f>SUM(X47*'MARK UP PAGE'!$C$19)</f>
        <v>206.121155625</v>
      </c>
      <c r="Y116" s="5"/>
      <c r="Z116" s="322">
        <v>6</v>
      </c>
      <c r="AA116" s="149">
        <f>SUM(AA47*'MARK UP PAGE'!$C$19)</f>
        <v>71.06</v>
      </c>
      <c r="AB116" s="13">
        <f>SUM(AB47*'MARK UP PAGE'!$C$19)</f>
        <v>97.716696000000013</v>
      </c>
      <c r="AC116" s="15">
        <f>SUM(AC47*'MARK UP PAGE'!$C$19)</f>
        <v>48.858348000000007</v>
      </c>
    </row>
    <row r="117" spans="2:29" ht="20.100000000000001" customHeight="1">
      <c r="C117" s="56" t="s">
        <v>78</v>
      </c>
      <c r="D117" s="57"/>
      <c r="E117" s="57"/>
      <c r="F117" s="58"/>
      <c r="G117" s="190">
        <v>1.35</v>
      </c>
      <c r="H117" s="5"/>
      <c r="I117" s="60">
        <v>7</v>
      </c>
      <c r="J117" s="324">
        <f>SUM(J48*'MARK UP PAGE'!$C$19)</f>
        <v>964.97076500000003</v>
      </c>
      <c r="K117" s="210">
        <f>SUM(K48*'MARK UP PAGE'!$C$19)</f>
        <v>1097.6546762500002</v>
      </c>
      <c r="L117" s="5"/>
      <c r="M117" s="60">
        <v>7</v>
      </c>
      <c r="N117" s="324">
        <f>SUM(N48*'MARK UP PAGE'!$C$19)</f>
        <v>826.02983787500011</v>
      </c>
      <c r="O117" s="11">
        <f>SUM(O48*'MARK UP PAGE'!$C$19)</f>
        <v>886.12023775000011</v>
      </c>
      <c r="P117" s="5"/>
      <c r="Q117" s="322">
        <v>7</v>
      </c>
      <c r="R117" s="9">
        <f>SUM(R48*'MARK UP PAGE'!$C$19)</f>
        <v>193.90656862500001</v>
      </c>
      <c r="S117" s="10">
        <f>SUM(S48*'MARK UP PAGE'!$C$19)</f>
        <v>238.18444650000004</v>
      </c>
      <c r="T117" s="11">
        <f>SUM(T48*'MARK UP PAGE'!$C$19)</f>
        <v>91.609402500000016</v>
      </c>
      <c r="U117" s="5"/>
      <c r="V117" s="60">
        <v>7</v>
      </c>
      <c r="W117" s="10">
        <f>SUM(W48*'MARK UP PAGE'!$C$19)</f>
        <v>196.96021537500002</v>
      </c>
      <c r="X117" s="11">
        <f>SUM(X48*'MARK UP PAGE'!$C$19)</f>
        <v>216.80891925</v>
      </c>
      <c r="Y117" s="5"/>
      <c r="Z117" s="322">
        <v>7</v>
      </c>
      <c r="AA117" s="10">
        <f>SUM(AA48*'MARK UP PAGE'!$C$19)</f>
        <v>79.419999999999987</v>
      </c>
      <c r="AB117" s="10">
        <f>SUM(AB48*'MARK UP PAGE'!$C$19)</f>
        <v>109.93128299999999</v>
      </c>
      <c r="AC117" s="11">
        <f>SUM(AC48*'MARK UP PAGE'!$C$19)</f>
        <v>53.438818125000004</v>
      </c>
    </row>
    <row r="118" spans="2:29" ht="20.100000000000001" customHeight="1">
      <c r="C118" s="180" t="s">
        <v>79</v>
      </c>
      <c r="D118" s="182"/>
      <c r="E118" s="182"/>
      <c r="F118" s="183"/>
      <c r="G118" s="189">
        <v>2</v>
      </c>
      <c r="H118" s="5"/>
      <c r="I118" s="60">
        <v>8</v>
      </c>
      <c r="J118" s="321">
        <f>SUM(J49*'MARK UP PAGE'!$C$19)</f>
        <v>988.8942112499999</v>
      </c>
      <c r="K118" s="15">
        <f>SUM(K49*'MARK UP PAGE'!$C$19)</f>
        <v>1141.0104200000001</v>
      </c>
      <c r="L118" s="5"/>
      <c r="M118" s="60">
        <v>8</v>
      </c>
      <c r="N118" s="321">
        <f>SUM(N49*'MARK UP PAGE'!$C$19)</f>
        <v>834.54624825000008</v>
      </c>
      <c r="O118" s="15">
        <f>SUM(O49*'MARK UP PAGE'!$C$19)</f>
        <v>903.79758837500003</v>
      </c>
      <c r="P118" s="5"/>
      <c r="Q118" s="322">
        <v>8</v>
      </c>
      <c r="R118" s="14">
        <f>SUM(R49*'MARK UP PAGE'!$C$19)</f>
        <v>210.70162575000003</v>
      </c>
      <c r="S118" s="13">
        <f>SUM(S49*'MARK UP PAGE'!$C$19)</f>
        <v>259.55997374999998</v>
      </c>
      <c r="T118" s="66">
        <f>SUM(T49*'MARK UP PAGE'!$C$19)</f>
        <v>91.609402500000016</v>
      </c>
      <c r="U118" s="5"/>
      <c r="V118" s="60">
        <v>8</v>
      </c>
      <c r="W118" s="13">
        <f>SUM(W49*'MARK UP PAGE'!$C$19)</f>
        <v>206.121155625</v>
      </c>
      <c r="X118" s="15">
        <f>SUM(X49*'MARK UP PAGE'!$C$19)</f>
        <v>229.02350624999997</v>
      </c>
      <c r="Y118" s="5"/>
      <c r="Z118" s="322">
        <v>8</v>
      </c>
      <c r="AA118" s="149">
        <f>SUM(AA49*'MARK UP PAGE'!$C$19)</f>
        <v>87.78</v>
      </c>
      <c r="AB118" s="13">
        <f>SUM(AB49*'MARK UP PAGE'!$C$19)</f>
        <v>122.14587</v>
      </c>
      <c r="AC118" s="15">
        <f>SUM(AC49*'MARK UP PAGE'!$C$19)</f>
        <v>56.492464875000003</v>
      </c>
    </row>
    <row r="119" spans="2:29" ht="20.100000000000001" customHeight="1">
      <c r="C119" s="181" t="s">
        <v>80</v>
      </c>
      <c r="D119" s="57"/>
      <c r="E119" s="57"/>
      <c r="F119" s="58"/>
      <c r="G119" s="190">
        <v>2.2000000000000002</v>
      </c>
      <c r="H119" s="5"/>
      <c r="I119" s="60">
        <v>9</v>
      </c>
      <c r="J119" s="324">
        <f>SUM(J50*'MARK UP PAGE'!$C$19)</f>
        <v>1010.0416150000002</v>
      </c>
      <c r="K119" s="210">
        <f>SUM(K50*'MARK UP PAGE'!$C$19)</f>
        <v>1183.3211637500001</v>
      </c>
      <c r="L119" s="5"/>
      <c r="M119" s="60">
        <v>9</v>
      </c>
      <c r="N119" s="324">
        <f>SUM(N50*'MARK UP PAGE'!$C$19)</f>
        <v>841.5358352500001</v>
      </c>
      <c r="O119" s="11">
        <f>SUM(O50*'MARK UP PAGE'!$C$19)</f>
        <v>920.42993900000022</v>
      </c>
      <c r="P119" s="5"/>
      <c r="Q119" s="322">
        <v>9</v>
      </c>
      <c r="R119" s="9">
        <f>SUM(R50*'MARK UP PAGE'!$C$19)</f>
        <v>229.02350624999997</v>
      </c>
      <c r="S119" s="10">
        <f>SUM(S50*'MARK UP PAGE'!$C$19)</f>
        <v>279.408677625</v>
      </c>
      <c r="T119" s="11">
        <f>SUM(T50*'MARK UP PAGE'!$C$19)</f>
        <v>91.609402500000016</v>
      </c>
      <c r="U119" s="5"/>
      <c r="V119" s="60">
        <v>9</v>
      </c>
      <c r="W119" s="10">
        <f>SUM(W50*'MARK UP PAGE'!$C$19)</f>
        <v>215.28209587500001</v>
      </c>
      <c r="X119" s="11">
        <f>SUM(X50*'MARK UP PAGE'!$C$19)</f>
        <v>239.711269875</v>
      </c>
      <c r="Y119" s="5"/>
      <c r="Z119" s="322">
        <v>9</v>
      </c>
      <c r="AA119" s="10">
        <f>SUM(AA50*'MARK UP PAGE'!$C$19)</f>
        <v>96.139999999999986</v>
      </c>
      <c r="AB119" s="10">
        <f>SUM(AB50*'MARK UP PAGE'!$C$19)</f>
        <v>134.36045700000003</v>
      </c>
      <c r="AC119" s="11">
        <f>SUM(AC50*'MARK UP PAGE'!$C$19)</f>
        <v>61.072935000000001</v>
      </c>
    </row>
    <row r="120" spans="2:29" ht="20.100000000000001" customHeight="1">
      <c r="C120" s="180" t="s">
        <v>91</v>
      </c>
      <c r="D120" s="182"/>
      <c r="E120" s="182"/>
      <c r="F120" s="183"/>
      <c r="G120" s="189">
        <v>2.4</v>
      </c>
      <c r="H120" s="5"/>
      <c r="I120" s="60">
        <v>10</v>
      </c>
      <c r="J120" s="321">
        <f>SUM(J51*'MARK UP PAGE'!$C$19)</f>
        <v>1032.5770400000001</v>
      </c>
      <c r="K120" s="15">
        <f>SUM(K51*'MARK UP PAGE'!$C$19)</f>
        <v>1227.01992875</v>
      </c>
      <c r="L120" s="5"/>
      <c r="M120" s="60">
        <v>10</v>
      </c>
      <c r="N120" s="321">
        <f>SUM(N51*'MARK UP PAGE'!$C$19)</f>
        <v>848.52542225000013</v>
      </c>
      <c r="O120" s="15">
        <f>SUM(O51*'MARK UP PAGE'!$C$19)</f>
        <v>938.58911300000011</v>
      </c>
      <c r="P120" s="5"/>
      <c r="Q120" s="322">
        <v>10</v>
      </c>
      <c r="R120" s="14">
        <f>SUM(R51*'MARK UP PAGE'!$C$19)</f>
        <v>245.81856337500002</v>
      </c>
      <c r="S120" s="13">
        <f>SUM(S51*'MARK UP PAGE'!$C$19)</f>
        <v>300.78420487500006</v>
      </c>
      <c r="T120" s="66">
        <f>SUM(T51*'MARK UP PAGE'!$C$19)</f>
        <v>91.609402500000016</v>
      </c>
      <c r="U120" s="5"/>
      <c r="V120" s="60">
        <v>10</v>
      </c>
      <c r="W120" s="13">
        <f>SUM(W51*'MARK UP PAGE'!$C$19)</f>
        <v>224.44303612499999</v>
      </c>
      <c r="X120" s="15">
        <f>SUM(X51*'MARK UP PAGE'!$C$19)</f>
        <v>250.39903350000003</v>
      </c>
      <c r="Y120" s="325" t="s">
        <v>35</v>
      </c>
      <c r="Z120" s="322">
        <v>10</v>
      </c>
      <c r="AA120" s="149">
        <f>SUM(AA51*'MARK UP PAGE'!$C$19)</f>
        <v>104.5</v>
      </c>
      <c r="AB120" s="13">
        <f>SUM(AB51*'MARK UP PAGE'!$C$19)</f>
        <v>146.57504399999999</v>
      </c>
      <c r="AC120" s="15">
        <f>SUM(AC51*'MARK UP PAGE'!$C$19)</f>
        <v>65.653405124999992</v>
      </c>
    </row>
    <row r="121" spans="2:29" ht="20.100000000000001" customHeight="1">
      <c r="C121" s="181" t="s">
        <v>92</v>
      </c>
      <c r="D121" s="57"/>
      <c r="E121" s="57"/>
      <c r="F121" s="58"/>
      <c r="G121" s="190">
        <v>2.5</v>
      </c>
      <c r="H121" s="5"/>
      <c r="I121" s="60">
        <v>11</v>
      </c>
      <c r="J121" s="324">
        <f>SUM(J52*'MARK UP PAGE'!$C$19)</f>
        <v>1055.1124650000002</v>
      </c>
      <c r="K121" s="210">
        <f>SUM(K52*'MARK UP PAGE'!$C$19)</f>
        <v>1267.9426512499999</v>
      </c>
      <c r="L121" s="5"/>
      <c r="M121" s="60">
        <v>11</v>
      </c>
      <c r="N121" s="324">
        <f>SUM(N52*'MARK UP PAGE'!$C$19)</f>
        <v>857.04183262499998</v>
      </c>
      <c r="O121" s="11">
        <f>SUM(O52*'MARK UP PAGE'!$C$19)</f>
        <v>955.22146362500007</v>
      </c>
      <c r="P121" s="5"/>
      <c r="Q121" s="322">
        <v>11</v>
      </c>
      <c r="R121" s="9">
        <f>SUM(R52*'MARK UP PAGE'!$C$19)</f>
        <v>262.61362049999997</v>
      </c>
      <c r="S121" s="10">
        <f>SUM(S52*'MARK UP PAGE'!$C$19)</f>
        <v>320.63290874999996</v>
      </c>
      <c r="T121" s="11">
        <f>SUM(T52*'MARK UP PAGE'!$C$19)</f>
        <v>91.609402500000016</v>
      </c>
      <c r="U121" s="5"/>
      <c r="V121" s="60">
        <v>11</v>
      </c>
      <c r="W121" s="10">
        <f>SUM(W52*'MARK UP PAGE'!$C$19)</f>
        <v>233.60397637500003</v>
      </c>
      <c r="X121" s="11">
        <f>SUM(X52*'MARK UP PAGE'!$C$19)</f>
        <v>262.61362049999997</v>
      </c>
      <c r="Y121" s="5"/>
      <c r="Z121" s="322">
        <v>11</v>
      </c>
      <c r="AA121" s="10">
        <f>SUM(AA52*'MARK UP PAGE'!$C$19)</f>
        <v>112.85999999999999</v>
      </c>
      <c r="AB121" s="10">
        <f>SUM(AB52*'MARK UP PAGE'!$C$19)</f>
        <v>160.31645437499998</v>
      </c>
      <c r="AC121" s="11">
        <f>SUM(AC52*'MARK UP PAGE'!$C$19)</f>
        <v>70.233875249999997</v>
      </c>
    </row>
    <row r="122" spans="2:29" ht="20.100000000000001" customHeight="1">
      <c r="B122" s="729">
        <v>2</v>
      </c>
      <c r="C122" s="180" t="s">
        <v>93</v>
      </c>
      <c r="D122" s="182"/>
      <c r="E122" s="182"/>
      <c r="F122" s="183"/>
      <c r="G122" s="189">
        <v>2.5499999999999998</v>
      </c>
      <c r="H122" s="5"/>
      <c r="I122" s="60">
        <v>12</v>
      </c>
      <c r="J122" s="321">
        <f>SUM(J53*'MARK UP PAGE'!$C$19)</f>
        <v>1076.6028900000001</v>
      </c>
      <c r="K122" s="15">
        <f>SUM(K53*'MARK UP PAGE'!$C$19)</f>
        <v>1310.253395</v>
      </c>
      <c r="L122" s="5"/>
      <c r="M122" s="60">
        <v>12</v>
      </c>
      <c r="N122" s="321">
        <f>SUM(N53*'MARK UP PAGE'!$C$19)</f>
        <v>862.98641962500028</v>
      </c>
      <c r="O122" s="15">
        <f>SUM(O53*'MARK UP PAGE'!$C$19)</f>
        <v>971.85381425000003</v>
      </c>
      <c r="P122" s="5"/>
      <c r="Q122" s="322">
        <v>12</v>
      </c>
      <c r="R122" s="14">
        <f>SUM(R53*'MARK UP PAGE'!$C$19)</f>
        <v>280.93550099999999</v>
      </c>
      <c r="S122" s="13">
        <f>SUM(S53*'MARK UP PAGE'!$C$19)</f>
        <v>342.00843599999996</v>
      </c>
      <c r="T122" s="66">
        <f>SUM(T53*'MARK UP PAGE'!$C$19)</f>
        <v>91.609402500000016</v>
      </c>
      <c r="U122" s="5"/>
      <c r="V122" s="60">
        <v>12</v>
      </c>
      <c r="W122" s="13">
        <f>SUM(W53*'MARK UP PAGE'!$C$19)</f>
        <v>242.76491662500004</v>
      </c>
      <c r="X122" s="15">
        <f>SUM(X53*'MARK UP PAGE'!$C$19)</f>
        <v>273.30138412500003</v>
      </c>
      <c r="Y122" s="5"/>
      <c r="Z122" s="322">
        <v>12</v>
      </c>
      <c r="AA122" s="149">
        <f>SUM(AA53*'MARK UP PAGE'!$C$19)</f>
        <v>121.22</v>
      </c>
      <c r="AB122" s="13">
        <f>SUM(AB53*'MARK UP PAGE'!$C$19)</f>
        <v>172.531041375</v>
      </c>
      <c r="AC122" s="15">
        <f>SUM(AC53*'MARK UP PAGE'!$C$19)</f>
        <v>73.287521999999996</v>
      </c>
    </row>
    <row r="123" spans="2:29" ht="20.100000000000001" customHeight="1">
      <c r="B123" s="729"/>
      <c r="C123" s="181" t="s">
        <v>84</v>
      </c>
      <c r="D123" s="184"/>
      <c r="E123" s="184"/>
      <c r="F123" s="185"/>
      <c r="G123" s="190">
        <v>2.65</v>
      </c>
      <c r="H123" s="5"/>
      <c r="I123" s="60">
        <v>13</v>
      </c>
      <c r="J123" s="324">
        <f>SUM(J54*'MARK UP PAGE'!$C$19)</f>
        <v>1097.7502937499999</v>
      </c>
      <c r="K123" s="210">
        <f>SUM(K54*'MARK UP PAGE'!$C$19)</f>
        <v>1353.95216</v>
      </c>
      <c r="L123" s="5"/>
      <c r="M123" s="60">
        <v>13</v>
      </c>
      <c r="N123" s="324">
        <f>SUM(N54*'MARK UP PAGE'!$C$19)</f>
        <v>869.9760066250002</v>
      </c>
      <c r="O123" s="11">
        <f>SUM(O54*'MARK UP PAGE'!$C$19)</f>
        <v>990.01298825000015</v>
      </c>
      <c r="P123" s="5"/>
      <c r="Q123" s="322">
        <v>13</v>
      </c>
      <c r="R123" s="9">
        <f>SUM(R54*'MARK UP PAGE'!$C$19)</f>
        <v>297.73055812500007</v>
      </c>
      <c r="S123" s="10">
        <f>SUM(S54*'MARK UP PAGE'!$C$19)</f>
        <v>361.85713987500009</v>
      </c>
      <c r="T123" s="11">
        <f>SUM(T54*'MARK UP PAGE'!$C$19)</f>
        <v>91.609402500000016</v>
      </c>
      <c r="U123" s="5"/>
      <c r="V123" s="60">
        <v>13</v>
      </c>
      <c r="W123" s="10">
        <f>SUM(W54*'MARK UP PAGE'!$C$19)</f>
        <v>251.92585687499999</v>
      </c>
      <c r="X123" s="11">
        <f>SUM(X54*'MARK UP PAGE'!$C$19)</f>
        <v>285.51597112500002</v>
      </c>
      <c r="Y123" s="5"/>
      <c r="Z123" s="322">
        <v>13</v>
      </c>
      <c r="AA123" s="10">
        <f>SUM(AA54*'MARK UP PAGE'!$C$19)</f>
        <v>129.57999999999998</v>
      </c>
      <c r="AB123" s="10">
        <f>SUM(AB54*'MARK UP PAGE'!$C$19)</f>
        <v>184.74562837500002</v>
      </c>
      <c r="AC123" s="11">
        <f>SUM(AC54*'MARK UP PAGE'!$C$19)</f>
        <v>77.867992125000015</v>
      </c>
    </row>
    <row r="124" spans="2:29" ht="20.100000000000001" customHeight="1">
      <c r="B124" s="729"/>
      <c r="C124" s="180" t="s">
        <v>85</v>
      </c>
      <c r="D124" s="186"/>
      <c r="E124" s="186"/>
      <c r="F124" s="187"/>
      <c r="G124" s="191">
        <v>2.65</v>
      </c>
      <c r="H124" s="5"/>
      <c r="I124" s="60">
        <v>14</v>
      </c>
      <c r="J124" s="321">
        <f>SUM(J55*'MARK UP PAGE'!$C$19)</f>
        <v>1121.6737399999997</v>
      </c>
      <c r="K124" s="15">
        <f>SUM(K55*'MARK UP PAGE'!$C$19)</f>
        <v>1396.2629037500001</v>
      </c>
      <c r="L124" s="5"/>
      <c r="M124" s="60">
        <v>14</v>
      </c>
      <c r="N124" s="321">
        <f>SUM(N55*'MARK UP PAGE'!$C$19)</f>
        <v>878.49241700000005</v>
      </c>
      <c r="O124" s="15">
        <f>SUM(O55*'MARK UP PAGE'!$C$19)</f>
        <v>1006.6453388750001</v>
      </c>
      <c r="P124" s="5"/>
      <c r="Q124" s="322">
        <v>14</v>
      </c>
      <c r="R124" s="14">
        <f>SUM(R55*'MARK UP PAGE'!$C$19)</f>
        <v>316.05243862500004</v>
      </c>
      <c r="S124" s="13">
        <f>SUM(S55*'MARK UP PAGE'!$C$19)</f>
        <v>383.23266712500003</v>
      </c>
      <c r="T124" s="66">
        <f>SUM(T55*'MARK UP PAGE'!$C$19)</f>
        <v>91.609402500000016</v>
      </c>
      <c r="U124" s="5"/>
      <c r="V124" s="60">
        <v>14</v>
      </c>
      <c r="W124" s="13">
        <f>SUM(W55*'MARK UP PAGE'!$C$19)</f>
        <v>261.08679712500003</v>
      </c>
      <c r="X124" s="15">
        <f>SUM(X55*'MARK UP PAGE'!$C$19)</f>
        <v>296.20373475000002</v>
      </c>
      <c r="Y124" s="67"/>
      <c r="Z124" s="322">
        <v>14</v>
      </c>
      <c r="AA124" s="149">
        <f>SUM(AA55*'MARK UP PAGE'!$C$19)</f>
        <v>137.94</v>
      </c>
      <c r="AB124" s="13">
        <f>SUM(AB55*'MARK UP PAGE'!$C$19)</f>
        <v>196.96021537500002</v>
      </c>
      <c r="AC124" s="15">
        <f>SUM(AC55*'MARK UP PAGE'!$C$19)</f>
        <v>82.448462250000006</v>
      </c>
    </row>
    <row r="125" spans="2:29" ht="20.100000000000001" customHeight="1">
      <c r="C125" s="181" t="s">
        <v>86</v>
      </c>
      <c r="D125" s="184"/>
      <c r="E125" s="184"/>
      <c r="F125" s="185"/>
      <c r="G125" s="190">
        <v>4.2</v>
      </c>
      <c r="H125" s="5"/>
      <c r="I125" s="60">
        <v>15</v>
      </c>
      <c r="J125" s="324">
        <f>SUM(J56*'MARK UP PAGE'!$C$19)</f>
        <v>1142.8211437499999</v>
      </c>
      <c r="K125" s="210">
        <f>SUM(K56*'MARK UP PAGE'!$C$19)</f>
        <v>1439.6186475</v>
      </c>
      <c r="L125" s="5"/>
      <c r="M125" s="60">
        <v>15</v>
      </c>
      <c r="N125" s="324">
        <f>SUM(N56*'MARK UP PAGE'!$C$19)</f>
        <v>885.48200399999996</v>
      </c>
      <c r="O125" s="11">
        <f>SUM(O56*'MARK UP PAGE'!$C$19)</f>
        <v>1024.3226895</v>
      </c>
      <c r="P125" s="5"/>
      <c r="Q125" s="322">
        <v>15</v>
      </c>
      <c r="R125" s="9">
        <f>SUM(R56*'MARK UP PAGE'!$C$19)</f>
        <v>332.84749575000001</v>
      </c>
      <c r="S125" s="10">
        <f>SUM(S56*'MARK UP PAGE'!$C$19)</f>
        <v>404.60819437499998</v>
      </c>
      <c r="T125" s="11">
        <f>SUM(T56*'MARK UP PAGE'!$C$19)</f>
        <v>91.609402500000016</v>
      </c>
      <c r="U125" s="5"/>
      <c r="V125" s="60">
        <v>15</v>
      </c>
      <c r="W125" s="10">
        <f>SUM(W56*'MARK UP PAGE'!$C$19)</f>
        <v>270.24773737499999</v>
      </c>
      <c r="X125" s="11">
        <f>SUM(X56*'MARK UP PAGE'!$C$19)</f>
        <v>306.89149837500003</v>
      </c>
      <c r="Y125" s="5"/>
      <c r="Z125" s="322">
        <v>15</v>
      </c>
      <c r="AA125" s="10">
        <f>SUM(AA56*'MARK UP PAGE'!$C$19)</f>
        <v>146.29999999999998</v>
      </c>
      <c r="AB125" s="10">
        <f>SUM(AB56*'MARK UP PAGE'!$C$19)</f>
        <v>209.17480237500001</v>
      </c>
      <c r="AC125" s="11">
        <f>SUM(AC56*'MARK UP PAGE'!$C$19)</f>
        <v>87.028932374999997</v>
      </c>
    </row>
    <row r="126" spans="2:29" ht="20.100000000000001" customHeight="1">
      <c r="C126" s="188" t="s">
        <v>87</v>
      </c>
      <c r="D126" s="186"/>
      <c r="E126" s="186"/>
      <c r="F126" s="187"/>
      <c r="G126" s="191">
        <v>4.5999999999999996</v>
      </c>
      <c r="H126" s="5"/>
      <c r="I126" s="60">
        <v>16</v>
      </c>
      <c r="J126" s="321">
        <f>SUM(J57*'MARK UP PAGE'!$C$19)</f>
        <v>1165.35656875</v>
      </c>
      <c r="K126" s="15">
        <f>SUM(K57*'MARK UP PAGE'!$C$19)</f>
        <v>1481.9293912499998</v>
      </c>
      <c r="L126" s="5"/>
      <c r="M126" s="60">
        <v>16</v>
      </c>
      <c r="N126" s="321">
        <f>SUM(N57*'MARK UP PAGE'!$C$19)</f>
        <v>854.03980000000024</v>
      </c>
      <c r="O126" s="15">
        <f>SUM(O57*'MARK UP PAGE'!$C$19)</f>
        <v>1042.4818635000001</v>
      </c>
      <c r="P126" s="5"/>
      <c r="Q126" s="322">
        <v>16</v>
      </c>
      <c r="R126" s="14">
        <f>SUM(R57*'MARK UP PAGE'!$C$19)</f>
        <v>351.16937625000003</v>
      </c>
      <c r="S126" s="13">
        <f>SUM(S57*'MARK UP PAGE'!$C$19)</f>
        <v>424.45689825000011</v>
      </c>
      <c r="T126" s="66">
        <f>SUM(T57*'MARK UP PAGE'!$C$19)</f>
        <v>91.609402500000016</v>
      </c>
      <c r="U126" s="5"/>
      <c r="V126" s="60">
        <v>16</v>
      </c>
      <c r="W126" s="13">
        <f>SUM(W57*'MARK UP PAGE'!$C$19)</f>
        <v>279.408677625</v>
      </c>
      <c r="X126" s="15">
        <f>SUM(X57*'MARK UP PAGE'!$C$19)</f>
        <v>319.10608537500002</v>
      </c>
      <c r="Y126" s="5"/>
      <c r="Z126" s="322">
        <v>16</v>
      </c>
      <c r="AA126" s="149">
        <f>SUM(AA57*'MARK UP PAGE'!$C$19)</f>
        <v>154.66</v>
      </c>
      <c r="AB126" s="13">
        <f>SUM(AB57*'MARK UP PAGE'!$C$19)</f>
        <v>221.38938937500004</v>
      </c>
      <c r="AC126" s="15">
        <f>SUM(AC57*'MARK UP PAGE'!$C$19)</f>
        <v>90.082579125000009</v>
      </c>
    </row>
    <row r="127" spans="2:29" ht="20.100000000000001" customHeight="1">
      <c r="C127" s="68" t="s">
        <v>88</v>
      </c>
      <c r="D127" s="184"/>
      <c r="E127" s="184"/>
      <c r="F127" s="185"/>
      <c r="G127" s="190">
        <v>6</v>
      </c>
      <c r="H127" s="5"/>
      <c r="I127" s="60">
        <v>17</v>
      </c>
      <c r="J127" s="326"/>
      <c r="K127" s="210">
        <f>SUM(K58*'MARK UP PAGE'!$C$19)</f>
        <v>1524.240135</v>
      </c>
      <c r="L127" s="5"/>
      <c r="M127" s="60">
        <v>17</v>
      </c>
      <c r="N127" s="326"/>
      <c r="O127" s="11">
        <f>SUM(O58*'MARK UP PAGE'!$C$19)</f>
        <v>1059.114214125</v>
      </c>
      <c r="P127" s="5"/>
      <c r="Q127" s="322">
        <v>17</v>
      </c>
      <c r="R127" s="9">
        <f>SUM(R58*'MARK UP PAGE'!$C$19)</f>
        <v>367.964433375</v>
      </c>
      <c r="S127" s="10">
        <f>SUM(S58*'MARK UP PAGE'!$C$19)</f>
        <v>445.83242550000006</v>
      </c>
      <c r="T127" s="11">
        <f>SUM(T58*'MARK UP PAGE'!$C$19)</f>
        <v>91.609402500000016</v>
      </c>
      <c r="U127" s="5"/>
      <c r="V127" s="60">
        <v>17</v>
      </c>
      <c r="W127" s="10">
        <f>SUM(W58*'MARK UP PAGE'!$C$19)</f>
        <v>290.09644125</v>
      </c>
      <c r="X127" s="11">
        <f>SUM(X58*'MARK UP PAGE'!$C$19)</f>
        <v>329.79384900000002</v>
      </c>
      <c r="Y127" s="5"/>
      <c r="Z127" s="322">
        <v>17</v>
      </c>
      <c r="AA127" s="10">
        <f>SUM(AA58*'MARK UP PAGE'!$C$19)</f>
        <v>163.01999999999998</v>
      </c>
      <c r="AB127" s="10">
        <f>SUM(AB58*'MARK UP PAGE'!$C$19)</f>
        <v>233.60397637500003</v>
      </c>
      <c r="AC127" s="11">
        <f>SUM(AC58*'MARK UP PAGE'!$C$19)</f>
        <v>94.66304925</v>
      </c>
    </row>
    <row r="128" spans="2:29" ht="20.100000000000001" customHeight="1">
      <c r="C128" s="611" t="s">
        <v>36</v>
      </c>
      <c r="D128" s="612"/>
      <c r="E128" s="612"/>
      <c r="F128" s="612"/>
      <c r="G128" s="192"/>
      <c r="H128" s="5"/>
      <c r="I128" s="60">
        <v>18</v>
      </c>
      <c r="J128" s="326"/>
      <c r="K128" s="15">
        <f>SUM(K59*'MARK UP PAGE'!$C$19)</f>
        <v>1567.9388999999999</v>
      </c>
      <c r="L128" s="5"/>
      <c r="M128" s="60">
        <v>18</v>
      </c>
      <c r="N128" s="326"/>
      <c r="O128" s="15">
        <f>SUM(O59*'MARK UP PAGE'!$C$19)</f>
        <v>1077.2733881250001</v>
      </c>
      <c r="P128" s="5"/>
      <c r="Q128" s="322">
        <v>18</v>
      </c>
      <c r="R128" s="14">
        <f>SUM(R59*'MARK UP PAGE'!$C$19)</f>
        <v>384.75949050000008</v>
      </c>
      <c r="S128" s="13">
        <f>SUM(S59*'MARK UP PAGE'!$C$19)</f>
        <v>465.68112937500001</v>
      </c>
      <c r="T128" s="66">
        <f>SUM(T59*'MARK UP PAGE'!$C$19)</f>
        <v>91.609402500000016</v>
      </c>
      <c r="U128" s="5"/>
      <c r="V128" s="60">
        <v>18</v>
      </c>
      <c r="W128" s="13">
        <f>SUM(W59*'MARK UP PAGE'!$C$19)</f>
        <v>299.25738150000006</v>
      </c>
      <c r="X128" s="15">
        <f>SUM(X59*'MARK UP PAGE'!$C$19)</f>
        <v>340.48161262500003</v>
      </c>
      <c r="Y128" s="5"/>
      <c r="Z128" s="322">
        <v>18</v>
      </c>
      <c r="AA128" s="149">
        <f>SUM(AA59*'MARK UP PAGE'!$C$19)</f>
        <v>171.38</v>
      </c>
      <c r="AB128" s="13">
        <f>SUM(AB59*'MARK UP PAGE'!$C$19)</f>
        <v>245.81856337500002</v>
      </c>
      <c r="AC128" s="15">
        <f>SUM(AC59*'MARK UP PAGE'!$C$19)</f>
        <v>99.243519374999991</v>
      </c>
    </row>
    <row r="129" spans="3:30" ht="20.100000000000001" customHeight="1" thickBot="1">
      <c r="C129" s="736" t="s">
        <v>169</v>
      </c>
      <c r="D129" s="737"/>
      <c r="E129" s="737"/>
      <c r="F129" s="737"/>
      <c r="G129" s="738"/>
      <c r="H129" s="5"/>
      <c r="I129" s="60">
        <v>19</v>
      </c>
      <c r="J129" s="326"/>
      <c r="K129" s="210">
        <f>SUM(K60*'MARK UP PAGE'!$C$19)</f>
        <v>1610.2496437499999</v>
      </c>
      <c r="L129" s="5"/>
      <c r="M129" s="60">
        <v>19</v>
      </c>
      <c r="N129" s="326"/>
      <c r="O129" s="11">
        <f>SUM(O60*'MARK UP PAGE'!$C$19)</f>
        <v>1093.90573875</v>
      </c>
      <c r="P129" s="5"/>
      <c r="Q129" s="322">
        <v>19</v>
      </c>
      <c r="R129" s="9">
        <f>SUM(R60*'MARK UP PAGE'!$C$19)</f>
        <v>403.08137099999993</v>
      </c>
      <c r="S129" s="10">
        <f>SUM(S60*'MARK UP PAGE'!$C$19)</f>
        <v>487.05665662499996</v>
      </c>
      <c r="T129" s="11">
        <f>SUM(T60*'MARK UP PAGE'!$C$19)</f>
        <v>91.609402500000016</v>
      </c>
      <c r="U129" s="5"/>
      <c r="V129" s="60">
        <v>19</v>
      </c>
      <c r="W129" s="10">
        <f>SUM(W60*'MARK UP PAGE'!$C$19)</f>
        <v>308.41832175000008</v>
      </c>
      <c r="X129" s="11">
        <f>SUM(X60*'MARK UP PAGE'!$C$19)</f>
        <v>352.69619962499996</v>
      </c>
      <c r="Y129" s="5"/>
      <c r="Z129" s="322">
        <v>19</v>
      </c>
      <c r="AA129" s="10">
        <f>SUM(AA60*'MARK UP PAGE'!$C$19)</f>
        <v>179.73999999999998</v>
      </c>
      <c r="AB129" s="10">
        <f>SUM(AB60*'MARK UP PAGE'!$C$19)</f>
        <v>258.03315037499999</v>
      </c>
      <c r="AC129" s="11">
        <f>SUM(AC60*'MARK UP PAGE'!$C$19)</f>
        <v>103.82398950000001</v>
      </c>
    </row>
    <row r="130" spans="3:30" ht="20.100000000000001" customHeight="1">
      <c r="C130" s="327"/>
      <c r="D130" s="327"/>
      <c r="E130" s="327"/>
      <c r="F130" s="327"/>
      <c r="G130" s="328"/>
      <c r="H130" s="5"/>
      <c r="I130" s="60">
        <v>20</v>
      </c>
      <c r="J130" s="329"/>
      <c r="K130" s="15">
        <f>SUM(K61*'MARK UP PAGE'!$C$19)</f>
        <v>1652.5603874999999</v>
      </c>
      <c r="L130" s="5"/>
      <c r="M130" s="60">
        <v>20</v>
      </c>
      <c r="N130" s="329"/>
      <c r="O130" s="15">
        <f>SUM(O61*'MARK UP PAGE'!$C$19)</f>
        <v>1110.538089375</v>
      </c>
      <c r="P130" s="5"/>
      <c r="Q130" s="322">
        <v>20</v>
      </c>
      <c r="R130" s="14">
        <f>SUM(R61*'MARK UP PAGE'!$C$19)</f>
        <v>419.87642812500002</v>
      </c>
      <c r="S130" s="13">
        <f>SUM(S61*'MARK UP PAGE'!$C$19)</f>
        <v>508.43218387500008</v>
      </c>
      <c r="T130" s="66">
        <f>SUM(T61*'MARK UP PAGE'!$C$19)</f>
        <v>91.609402500000016</v>
      </c>
      <c r="U130" s="5"/>
      <c r="V130" s="60">
        <v>20</v>
      </c>
      <c r="W130" s="13">
        <f>SUM(W61*'MARK UP PAGE'!$C$19)</f>
        <v>317.57926200000003</v>
      </c>
      <c r="X130" s="15">
        <f>SUM(X61*'MARK UP PAGE'!$C$19)</f>
        <v>363.38396325000008</v>
      </c>
      <c r="Y130" s="5"/>
      <c r="Z130" s="322">
        <v>20</v>
      </c>
      <c r="AA130" s="149">
        <f>SUM(AA61*'MARK UP PAGE'!$C$19)</f>
        <v>188.1</v>
      </c>
      <c r="AB130" s="13">
        <f>SUM(AB61*'MARK UP PAGE'!$C$19)</f>
        <v>270.24773737499999</v>
      </c>
      <c r="AC130" s="15">
        <f>SUM(AC61*'MARK UP PAGE'!$C$19)</f>
        <v>106.87763625000001</v>
      </c>
    </row>
    <row r="131" spans="3:30" ht="20.100000000000001" customHeight="1">
      <c r="C131" s="620" t="s">
        <v>170</v>
      </c>
      <c r="D131" s="620"/>
      <c r="E131" s="620"/>
      <c r="F131" s="620"/>
      <c r="G131" s="620"/>
      <c r="H131" s="5"/>
      <c r="I131" s="60">
        <v>21</v>
      </c>
      <c r="J131" s="326"/>
      <c r="K131" s="330"/>
      <c r="L131" s="5"/>
      <c r="M131" s="60">
        <v>21</v>
      </c>
      <c r="N131" s="326"/>
      <c r="O131" s="330"/>
      <c r="P131" s="5"/>
      <c r="Q131" s="322">
        <v>21</v>
      </c>
      <c r="R131" s="9">
        <f>SUM(R62*'MARK UP PAGE'!$C$19)</f>
        <v>438.19830862500004</v>
      </c>
      <c r="S131" s="10">
        <f>SUM(S62*'MARK UP PAGE'!$C$19)</f>
        <v>528.28088775000003</v>
      </c>
      <c r="T131" s="11">
        <f>SUM(T62*'MARK UP PAGE'!$C$19)</f>
        <v>91.609402500000016</v>
      </c>
      <c r="U131" s="5"/>
      <c r="V131" s="60">
        <v>21</v>
      </c>
      <c r="W131" s="10">
        <f>SUM(W62*'MARK UP PAGE'!$C$19)</f>
        <v>326.74020225000004</v>
      </c>
      <c r="X131" s="11">
        <f>SUM(X62*'MARK UP PAGE'!$C$19)</f>
        <v>375.59855025000002</v>
      </c>
      <c r="Y131" s="5"/>
      <c r="Z131" s="322">
        <v>21</v>
      </c>
      <c r="AA131" s="10">
        <f>SUM(AA62*'MARK UP PAGE'!$C$19)</f>
        <v>196.45999999999998</v>
      </c>
      <c r="AB131" s="10">
        <f>SUM(AB62*'MARK UP PAGE'!$C$19)</f>
        <v>283.98914775000003</v>
      </c>
      <c r="AC131" s="11">
        <f>SUM(AC62*'MARK UP PAGE'!$C$19)</f>
        <v>111.45810637500001</v>
      </c>
    </row>
    <row r="132" spans="3:30" ht="20.100000000000001" customHeight="1">
      <c r="C132" s="620"/>
      <c r="D132" s="620"/>
      <c r="E132" s="620"/>
      <c r="F132" s="620"/>
      <c r="G132" s="620"/>
      <c r="H132" s="5"/>
      <c r="I132" s="60">
        <v>22</v>
      </c>
      <c r="J132" s="329"/>
      <c r="K132" s="330"/>
      <c r="L132" s="5"/>
      <c r="M132" s="60">
        <v>22</v>
      </c>
      <c r="N132" s="329"/>
      <c r="O132" s="330"/>
      <c r="P132" s="5"/>
      <c r="Q132" s="322">
        <v>22</v>
      </c>
      <c r="R132" s="14">
        <f>SUM(R63*'MARK UP PAGE'!$C$19)</f>
        <v>454.99336575000001</v>
      </c>
      <c r="S132" s="13">
        <f>SUM(S63*'MARK UP PAGE'!$C$19)</f>
        <v>549.65641499999992</v>
      </c>
      <c r="T132" s="66">
        <f>SUM(T63*'MARK UP PAGE'!$C$19)</f>
        <v>91.609402500000016</v>
      </c>
      <c r="U132" s="5"/>
      <c r="V132" s="60">
        <v>22</v>
      </c>
      <c r="W132" s="13">
        <f>SUM(W63*'MARK UP PAGE'!$C$19)</f>
        <v>335.90114249999999</v>
      </c>
      <c r="X132" s="15">
        <f>SUM(X63*'MARK UP PAGE'!$C$19)</f>
        <v>386.28631387500008</v>
      </c>
      <c r="Y132" s="5"/>
      <c r="Z132" s="322">
        <v>22</v>
      </c>
      <c r="AA132" s="149">
        <f>SUM(AA63*'MARK UP PAGE'!$C$19)</f>
        <v>204.82</v>
      </c>
      <c r="AB132" s="13">
        <f>SUM(AB63*'MARK UP PAGE'!$C$19)</f>
        <v>296.20373475000002</v>
      </c>
      <c r="AC132" s="15">
        <f>SUM(AC63*'MARK UP PAGE'!$C$19)</f>
        <v>116.0385765</v>
      </c>
    </row>
    <row r="133" spans="3:30" ht="20.100000000000001" customHeight="1">
      <c r="C133" s="620"/>
      <c r="D133" s="620"/>
      <c r="E133" s="620"/>
      <c r="F133" s="620"/>
      <c r="G133" s="620"/>
      <c r="H133" s="5"/>
      <c r="I133" s="60">
        <v>23</v>
      </c>
      <c r="J133" s="326"/>
      <c r="K133" s="331"/>
      <c r="L133" s="5"/>
      <c r="M133" s="60">
        <v>23</v>
      </c>
      <c r="N133" s="326"/>
      <c r="O133" s="332"/>
      <c r="P133" s="5"/>
      <c r="Q133" s="322">
        <v>23</v>
      </c>
      <c r="R133" s="9">
        <f>SUM(R64*'MARK UP PAGE'!$C$19)</f>
        <v>471.78842287499998</v>
      </c>
      <c r="S133" s="10">
        <f>SUM(S64*'MARK UP PAGE'!$C$19)</f>
        <v>569.50511887499999</v>
      </c>
      <c r="T133" s="11">
        <f>SUM(T64*'MARK UP PAGE'!$C$19)</f>
        <v>91.609402500000016</v>
      </c>
      <c r="U133" s="5"/>
      <c r="V133" s="60">
        <v>23</v>
      </c>
      <c r="W133" s="10">
        <f>SUM(W64*'MARK UP PAGE'!$C$19)</f>
        <v>345.06208275</v>
      </c>
      <c r="X133" s="11">
        <f>SUM(X64*'MARK UP PAGE'!$C$19)</f>
        <v>396.97407749999996</v>
      </c>
      <c r="Y133" s="5"/>
      <c r="Z133" s="322">
        <v>23</v>
      </c>
      <c r="AA133" s="10">
        <f>SUM(AA64*'MARK UP PAGE'!$C$19)</f>
        <v>213.17999999999998</v>
      </c>
      <c r="AB133" s="10">
        <f>SUM(AB64*'MARK UP PAGE'!$C$19)</f>
        <v>308.41832175000008</v>
      </c>
      <c r="AC133" s="11">
        <f>SUM(AC64*'MARK UP PAGE'!$C$19)</f>
        <v>120.61904662500001</v>
      </c>
    </row>
    <row r="134" spans="3:30" ht="20.100000000000001" customHeight="1">
      <c r="C134" s="620"/>
      <c r="D134" s="620"/>
      <c r="E134" s="620"/>
      <c r="F134" s="620"/>
      <c r="G134" s="620"/>
      <c r="H134" s="5"/>
      <c r="I134" s="60">
        <v>24</v>
      </c>
      <c r="J134" s="329"/>
      <c r="K134" s="330"/>
      <c r="L134" s="5"/>
      <c r="M134" s="60">
        <v>24</v>
      </c>
      <c r="N134" s="329"/>
      <c r="O134" s="330"/>
      <c r="P134" s="5"/>
      <c r="Q134" s="322">
        <v>24</v>
      </c>
      <c r="R134" s="14">
        <f>SUM(R65*'MARK UP PAGE'!$C$19)</f>
        <v>490.11030337500006</v>
      </c>
      <c r="S134" s="13">
        <f>SUM(S65*'MARK UP PAGE'!$C$19)</f>
        <v>590.880646125</v>
      </c>
      <c r="T134" s="66">
        <f>SUM(T65*'MARK UP PAGE'!$C$19)</f>
        <v>91.609402500000016</v>
      </c>
      <c r="U134" s="5"/>
      <c r="V134" s="60">
        <v>24</v>
      </c>
      <c r="W134" s="13">
        <f>SUM(W65*'MARK UP PAGE'!$C$19)</f>
        <v>354.22302300000007</v>
      </c>
      <c r="X134" s="15">
        <f>SUM(X65*'MARK UP PAGE'!$C$19)</f>
        <v>409.18866450000007</v>
      </c>
      <c r="Y134" s="5"/>
      <c r="Z134" s="322">
        <v>24</v>
      </c>
      <c r="AA134" s="149">
        <f>SUM(AA65*'MARK UP PAGE'!$C$19)</f>
        <v>221.54</v>
      </c>
      <c r="AB134" s="13">
        <f>SUM(AB65*'MARK UP PAGE'!$C$19)</f>
        <v>320.63290874999996</v>
      </c>
      <c r="AC134" s="15">
        <f>SUM(AC65*'MARK UP PAGE'!$C$19)</f>
        <v>123.67269337499999</v>
      </c>
    </row>
    <row r="135" spans="3:30" ht="20.100000000000001" customHeight="1" thickBot="1">
      <c r="C135" s="73"/>
      <c r="D135" s="79"/>
      <c r="E135" s="79"/>
      <c r="F135" s="80"/>
      <c r="G135" s="5"/>
      <c r="H135" s="5"/>
      <c r="I135" s="74">
        <v>25</v>
      </c>
      <c r="J135" s="333"/>
      <c r="K135" s="331"/>
      <c r="L135" s="5"/>
      <c r="M135" s="74">
        <v>25</v>
      </c>
      <c r="N135" s="333"/>
      <c r="O135" s="334"/>
      <c r="P135" s="5"/>
      <c r="Q135" s="335">
        <v>25</v>
      </c>
      <c r="R135" s="76">
        <f>SUM(R66*'MARK UP PAGE'!$C$19)</f>
        <v>506.90536050000003</v>
      </c>
      <c r="S135" s="77">
        <f>SUM(S66*'MARK UP PAGE'!$C$19)</f>
        <v>612.256173375</v>
      </c>
      <c r="T135" s="31">
        <f>SUM(T66*'MARK UP PAGE'!$C$19)</f>
        <v>91.609402500000016</v>
      </c>
      <c r="U135" s="5"/>
      <c r="V135" s="74">
        <v>25</v>
      </c>
      <c r="W135" s="77">
        <f>SUM(W66*'MARK UP PAGE'!$C$19)</f>
        <v>363.38396325000008</v>
      </c>
      <c r="X135" s="31">
        <f>SUM(X66*'MARK UP PAGE'!$C$19)</f>
        <v>419.87642812500002</v>
      </c>
      <c r="Y135" s="5"/>
      <c r="Z135" s="335">
        <v>25</v>
      </c>
      <c r="AA135" s="10">
        <f>SUM(AA66*'MARK UP PAGE'!$C$19)</f>
        <v>229.89999999999998</v>
      </c>
      <c r="AB135" s="77">
        <f>SUM(AB66*'MARK UP PAGE'!$C$19)</f>
        <v>332.84749575000001</v>
      </c>
      <c r="AC135" s="31">
        <f>SUM(AC66*'MARK UP PAGE'!$C$19)</f>
        <v>128.2531635</v>
      </c>
      <c r="AD135" s="5"/>
    </row>
    <row r="136" spans="3:30" ht="31.2">
      <c r="H136" s="5"/>
      <c r="I136" s="336"/>
      <c r="J136" s="337"/>
      <c r="K136" s="337"/>
      <c r="L136" s="337"/>
      <c r="M136" s="215"/>
      <c r="N136" s="337"/>
      <c r="O136" s="215"/>
      <c r="P136" s="337"/>
      <c r="Q136" s="215"/>
      <c r="R136" s="218"/>
      <c r="S136" s="215"/>
      <c r="T136" s="215"/>
      <c r="U136" s="215"/>
      <c r="V136" s="215"/>
      <c r="W136" s="218"/>
      <c r="X136" s="5"/>
      <c r="Y136" s="5"/>
      <c r="Z136" s="5"/>
      <c r="AA136" s="218"/>
      <c r="AB136" s="218"/>
      <c r="AC136" s="5"/>
      <c r="AD136" s="80"/>
    </row>
    <row r="137" spans="3:30" ht="31.2">
      <c r="H137" s="336"/>
      <c r="I137" s="5"/>
      <c r="J137" s="215"/>
      <c r="K137" s="215"/>
      <c r="L137" s="215">
        <v>3</v>
      </c>
      <c r="M137" s="215"/>
      <c r="N137" s="215"/>
      <c r="O137" s="215"/>
      <c r="P137" s="215"/>
      <c r="Q137" s="336"/>
      <c r="R137" s="336"/>
      <c r="S137" s="215">
        <v>4</v>
      </c>
      <c r="T137" s="337"/>
      <c r="U137" s="337"/>
      <c r="V137" s="336"/>
      <c r="W137" s="215">
        <v>5</v>
      </c>
      <c r="X137" s="337"/>
      <c r="Y137" s="337"/>
      <c r="Z137" s="80"/>
      <c r="AA137" s="80"/>
      <c r="AB137" s="80"/>
      <c r="AC137" s="338" t="s">
        <v>174</v>
      </c>
      <c r="AD137" s="5"/>
    </row>
  </sheetData>
  <mergeCells count="131">
    <mergeCell ref="C128:F128"/>
    <mergeCell ref="C129:G129"/>
    <mergeCell ref="C131:G134"/>
    <mergeCell ref="Y72:Z72"/>
    <mergeCell ref="G109:G110"/>
    <mergeCell ref="I109:K109"/>
    <mergeCell ref="M109:O109"/>
    <mergeCell ref="Q109:T109"/>
    <mergeCell ref="Z109:AC109"/>
    <mergeCell ref="W100:AC100"/>
    <mergeCell ref="E101:U102"/>
    <mergeCell ref="W101:X101"/>
    <mergeCell ref="AA101:AB101"/>
    <mergeCell ref="W102:X102"/>
    <mergeCell ref="AA102:AB102"/>
    <mergeCell ref="W93:X93"/>
    <mergeCell ref="AA93:AD94"/>
    <mergeCell ref="W94:X94"/>
    <mergeCell ref="W95:X95"/>
    <mergeCell ref="W97:X97"/>
    <mergeCell ref="W98:X98"/>
    <mergeCell ref="W80:X80"/>
    <mergeCell ref="AA80:AD80"/>
    <mergeCell ref="AA81:AD81"/>
    <mergeCell ref="B122:B124"/>
    <mergeCell ref="W106:X106"/>
    <mergeCell ref="AA106:AB106"/>
    <mergeCell ref="C107:F108"/>
    <mergeCell ref="I107:O107"/>
    <mergeCell ref="I108:O108"/>
    <mergeCell ref="Z108:AC108"/>
    <mergeCell ref="W103:X103"/>
    <mergeCell ref="AA103:AB103"/>
    <mergeCell ref="W104:X104"/>
    <mergeCell ref="AA104:AB104"/>
    <mergeCell ref="W105:X105"/>
    <mergeCell ref="AA105:AB105"/>
    <mergeCell ref="B89:B91"/>
    <mergeCell ref="W90:X90"/>
    <mergeCell ref="AA90:AD90"/>
    <mergeCell ref="AA91:AD91"/>
    <mergeCell ref="W92:X92"/>
    <mergeCell ref="AA92:AD92"/>
    <mergeCell ref="W84:Y84"/>
    <mergeCell ref="AA84:AD84"/>
    <mergeCell ref="AA85:AD85"/>
    <mergeCell ref="W86:Y86"/>
    <mergeCell ref="AA86:AD86"/>
    <mergeCell ref="C87:C95"/>
    <mergeCell ref="W87:X87"/>
    <mergeCell ref="AA87:AD87"/>
    <mergeCell ref="W88:X88"/>
    <mergeCell ref="AA88:AD88"/>
    <mergeCell ref="AA82:AD82"/>
    <mergeCell ref="X83:Y83"/>
    <mergeCell ref="AA83:AD83"/>
    <mergeCell ref="W77:Y78"/>
    <mergeCell ref="AA77:AD77"/>
    <mergeCell ref="C78:D79"/>
    <mergeCell ref="AA78:AD79"/>
    <mergeCell ref="E79:Q79"/>
    <mergeCell ref="R79:U79"/>
    <mergeCell ref="X79:Y79"/>
    <mergeCell ref="C59:F59"/>
    <mergeCell ref="C60:G60"/>
    <mergeCell ref="C62:G65"/>
    <mergeCell ref="C71:G74"/>
    <mergeCell ref="Q71:U75"/>
    <mergeCell ref="AB73:AD73"/>
    <mergeCell ref="G40:G41"/>
    <mergeCell ref="I40:K40"/>
    <mergeCell ref="M40:O40"/>
    <mergeCell ref="Q40:T40"/>
    <mergeCell ref="Z40:AC40"/>
    <mergeCell ref="B53:B55"/>
    <mergeCell ref="W37:X37"/>
    <mergeCell ref="AA37:AB37"/>
    <mergeCell ref="C38:F39"/>
    <mergeCell ref="I38:O38"/>
    <mergeCell ref="I39:O39"/>
    <mergeCell ref="Z39:AC39"/>
    <mergeCell ref="W34:X34"/>
    <mergeCell ref="AA34:AB34"/>
    <mergeCell ref="W35:X35"/>
    <mergeCell ref="AA35:AB35"/>
    <mergeCell ref="W36:X36"/>
    <mergeCell ref="AA36:AB36"/>
    <mergeCell ref="W31:AC31"/>
    <mergeCell ref="E32:U33"/>
    <mergeCell ref="W32:X32"/>
    <mergeCell ref="AA32:AB32"/>
    <mergeCell ref="W33:X33"/>
    <mergeCell ref="AA33:AB33"/>
    <mergeCell ref="W24:X24"/>
    <mergeCell ref="AA24:AD25"/>
    <mergeCell ref="W25:X25"/>
    <mergeCell ref="W26:X26"/>
    <mergeCell ref="W28:X28"/>
    <mergeCell ref="W29:X29"/>
    <mergeCell ref="B20:B22"/>
    <mergeCell ref="W21:X21"/>
    <mergeCell ref="AA21:AD21"/>
    <mergeCell ref="AA22:AD22"/>
    <mergeCell ref="W23:X23"/>
    <mergeCell ref="AA23:AD23"/>
    <mergeCell ref="W15:Y15"/>
    <mergeCell ref="AA15:AD15"/>
    <mergeCell ref="AA16:AD16"/>
    <mergeCell ref="W17:Y17"/>
    <mergeCell ref="AA17:AD17"/>
    <mergeCell ref="C18:C26"/>
    <mergeCell ref="W18:X18"/>
    <mergeCell ref="AA18:AD18"/>
    <mergeCell ref="W19:X19"/>
    <mergeCell ref="AA19:AD19"/>
    <mergeCell ref="W11:X11"/>
    <mergeCell ref="AA11:AD11"/>
    <mergeCell ref="AA12:AD12"/>
    <mergeCell ref="AA13:AD13"/>
    <mergeCell ref="X14:Y14"/>
    <mergeCell ref="AA14:AD14"/>
    <mergeCell ref="C2:G5"/>
    <mergeCell ref="Q2:U6"/>
    <mergeCell ref="AB4:AD4"/>
    <mergeCell ref="W8:Y9"/>
    <mergeCell ref="AA8:AD8"/>
    <mergeCell ref="C9:D10"/>
    <mergeCell ref="AA9:AD10"/>
    <mergeCell ref="E10:Q10"/>
    <mergeCell ref="R10:U10"/>
    <mergeCell ref="X10:Y10"/>
  </mergeCells>
  <hyperlinks>
    <hyperlink ref="AB4" r:id="rId1" xr:uid="{7F1EF378-7E02-4F2F-8A09-2ADA8DDFBB17}"/>
  </hyperlinks>
  <printOptions horizontalCentered="1" verticalCentered="1"/>
  <pageMargins left="0.25" right="0.25" top="0.25" bottom="0.25" header="0.3" footer="0.3"/>
  <pageSetup scale="46"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MARK UP PAGE</vt:lpstr>
      <vt:lpstr>Classic ADJ Retail</vt:lpstr>
      <vt:lpstr>Core ADJ Retail</vt:lpstr>
      <vt:lpstr>'Classic ADJ Retail'!Print_Area</vt:lpstr>
      <vt:lpstr>'Core ADJ Retail'!Print_Area</vt:lpstr>
      <vt:lpstr>'MARK UP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Bedosky</dc:creator>
  <cp:lastModifiedBy>Kris Croce</cp:lastModifiedBy>
  <cp:lastPrinted>2025-02-12T13:47:08Z</cp:lastPrinted>
  <dcterms:created xsi:type="dcterms:W3CDTF">2023-04-07T12:19:09Z</dcterms:created>
  <dcterms:modified xsi:type="dcterms:W3CDTF">2025-04-11T14:49:45Z</dcterms:modified>
</cp:coreProperties>
</file>